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30" yWindow="315" windowWidth="15300" windowHeight="7890"/>
  </bookViews>
  <sheets>
    <sheet name="Quantitative" sheetId="1" r:id="rId1"/>
  </sheets>
  <calcPr calcId="145621"/>
</workbook>
</file>

<file path=xl/calcChain.xml><?xml version="1.0" encoding="utf-8"?>
<calcChain xmlns="http://schemas.openxmlformats.org/spreadsheetml/2006/main">
  <c r="H301" i="1" l="1"/>
  <c r="I301" i="1" s="1"/>
  <c r="I299" i="1"/>
  <c r="I298" i="1"/>
  <c r="I297" i="1"/>
  <c r="I296" i="1"/>
  <c r="I295" i="1"/>
  <c r="I294" i="1"/>
  <c r="I293" i="1"/>
  <c r="I292" i="1"/>
  <c r="I291" i="1"/>
  <c r="H289" i="1"/>
  <c r="I289" i="1" s="1"/>
  <c r="I287" i="1"/>
  <c r="I285" i="1"/>
  <c r="I282" i="1"/>
  <c r="H282" i="1"/>
  <c r="I281" i="1"/>
  <c r="I280" i="1"/>
  <c r="I279" i="1"/>
  <c r="I278" i="1"/>
  <c r="I277" i="1"/>
  <c r="H275" i="1"/>
  <c r="I275" i="1" s="1"/>
  <c r="I273" i="1"/>
  <c r="I271" i="1"/>
  <c r="I268" i="1"/>
  <c r="H268" i="1"/>
  <c r="I267" i="1"/>
  <c r="I266" i="1"/>
  <c r="I265" i="1"/>
  <c r="I264" i="1"/>
  <c r="I263" i="1"/>
  <c r="H261" i="1"/>
  <c r="I261" i="1" s="1"/>
  <c r="I259" i="1"/>
  <c r="I257" i="1"/>
  <c r="I254" i="1"/>
  <c r="H254" i="1"/>
  <c r="I253" i="1"/>
  <c r="I252" i="1"/>
  <c r="I251" i="1"/>
  <c r="I250" i="1"/>
  <c r="I249" i="1"/>
  <c r="H247" i="1"/>
  <c r="I247" i="1" s="1"/>
  <c r="I245" i="1"/>
  <c r="I243" i="1"/>
  <c r="I240" i="1"/>
  <c r="H240" i="1"/>
  <c r="I239" i="1"/>
  <c r="I238" i="1"/>
  <c r="I237" i="1"/>
  <c r="I236" i="1"/>
  <c r="I235" i="1"/>
  <c r="H233" i="1"/>
  <c r="I233" i="1" s="1"/>
  <c r="I231" i="1"/>
  <c r="I229" i="1"/>
  <c r="I226" i="1"/>
  <c r="H226" i="1"/>
  <c r="I225" i="1"/>
  <c r="I224" i="1"/>
  <c r="I223" i="1"/>
  <c r="I222" i="1"/>
  <c r="I221" i="1"/>
  <c r="H219" i="1"/>
  <c r="I219" i="1" s="1"/>
  <c r="I217" i="1"/>
  <c r="I215" i="1"/>
  <c r="I212" i="1"/>
  <c r="H212" i="1"/>
  <c r="I211" i="1"/>
  <c r="I210" i="1"/>
  <c r="I209" i="1"/>
  <c r="I208" i="1"/>
  <c r="I207" i="1"/>
  <c r="H205" i="1"/>
  <c r="I205" i="1" s="1"/>
  <c r="I203" i="1"/>
  <c r="I201" i="1"/>
  <c r="I198" i="1"/>
  <c r="H198" i="1"/>
  <c r="I197" i="1"/>
  <c r="I196" i="1"/>
  <c r="I195" i="1"/>
  <c r="I194" i="1"/>
  <c r="I193" i="1"/>
  <c r="H191" i="1"/>
  <c r="I191" i="1" s="1"/>
  <c r="I189" i="1"/>
  <c r="I187" i="1"/>
  <c r="I184" i="1"/>
  <c r="H184" i="1"/>
  <c r="I183" i="1"/>
  <c r="I182" i="1"/>
  <c r="I181" i="1"/>
  <c r="I180" i="1"/>
  <c r="I179" i="1"/>
  <c r="H177" i="1"/>
  <c r="I177" i="1" s="1"/>
  <c r="I175" i="1"/>
  <c r="I173" i="1"/>
  <c r="I170" i="1"/>
  <c r="H170" i="1"/>
  <c r="I169" i="1"/>
  <c r="I168" i="1"/>
  <c r="I167" i="1"/>
  <c r="I166" i="1"/>
  <c r="I165" i="1"/>
  <c r="H163" i="1"/>
  <c r="I163" i="1" s="1"/>
  <c r="I161" i="1"/>
  <c r="I159" i="1"/>
  <c r="I156" i="1"/>
  <c r="H156" i="1"/>
  <c r="I155" i="1"/>
  <c r="I154" i="1"/>
  <c r="I153" i="1"/>
  <c r="I152" i="1"/>
  <c r="I151" i="1"/>
  <c r="H149" i="1"/>
  <c r="I149" i="1" s="1"/>
  <c r="I147" i="1"/>
  <c r="I145" i="1"/>
  <c r="I142" i="1"/>
  <c r="H142" i="1"/>
  <c r="I141" i="1"/>
  <c r="I140" i="1"/>
  <c r="I139" i="1"/>
  <c r="I138" i="1"/>
  <c r="I137" i="1"/>
  <c r="H135" i="1"/>
  <c r="I135" i="1" s="1"/>
  <c r="I133" i="1"/>
  <c r="I131" i="1"/>
  <c r="I128" i="1"/>
  <c r="H128" i="1"/>
  <c r="I127" i="1"/>
  <c r="I126" i="1"/>
  <c r="I125" i="1"/>
  <c r="I124" i="1"/>
  <c r="I123" i="1"/>
  <c r="H121" i="1"/>
  <c r="I121" i="1" s="1"/>
  <c r="I119" i="1"/>
  <c r="I117" i="1"/>
  <c r="I114" i="1"/>
  <c r="H114" i="1"/>
  <c r="I113" i="1"/>
  <c r="I112" i="1"/>
  <c r="I111" i="1"/>
  <c r="I110" i="1"/>
  <c r="I109" i="1"/>
  <c r="H107" i="1"/>
  <c r="I107" i="1" s="1"/>
  <c r="I105" i="1"/>
  <c r="I103" i="1"/>
  <c r="I100" i="1"/>
  <c r="H100" i="1"/>
  <c r="I99" i="1"/>
  <c r="I98" i="1"/>
  <c r="I97" i="1"/>
  <c r="I96" i="1"/>
  <c r="I95" i="1"/>
  <c r="H93" i="1"/>
  <c r="I93" i="1" s="1"/>
  <c r="I91" i="1"/>
  <c r="I89" i="1"/>
  <c r="H84" i="1"/>
  <c r="I84" i="1" s="1"/>
  <c r="I82" i="1"/>
  <c r="I80" i="1"/>
  <c r="I77" i="1"/>
  <c r="H77" i="1"/>
  <c r="I76" i="1"/>
  <c r="I75" i="1"/>
  <c r="I74" i="1"/>
  <c r="I73" i="1"/>
  <c r="I72" i="1"/>
  <c r="H70" i="1"/>
  <c r="I70" i="1" s="1"/>
  <c r="I68" i="1"/>
  <c r="I66" i="1"/>
  <c r="I63" i="1"/>
  <c r="H63" i="1"/>
  <c r="I62" i="1"/>
  <c r="I61" i="1"/>
  <c r="I60" i="1"/>
  <c r="I59" i="1"/>
  <c r="I58" i="1"/>
  <c r="H56" i="1"/>
  <c r="I56" i="1" s="1"/>
  <c r="I54" i="1"/>
  <c r="I52" i="1"/>
  <c r="I49" i="1"/>
  <c r="H49" i="1"/>
  <c r="I48" i="1"/>
  <c r="I47" i="1"/>
  <c r="I46" i="1"/>
  <c r="I45" i="1"/>
  <c r="I44" i="1"/>
  <c r="H42" i="1"/>
  <c r="I42" i="1" s="1"/>
  <c r="I40" i="1"/>
  <c r="I38" i="1"/>
  <c r="I35" i="1"/>
  <c r="H35" i="1"/>
  <c r="I34" i="1"/>
  <c r="I33" i="1"/>
  <c r="I32" i="1"/>
  <c r="I31" i="1"/>
  <c r="I30" i="1"/>
  <c r="H28" i="1"/>
  <c r="I28" i="1" s="1"/>
  <c r="I26" i="1"/>
  <c r="I24" i="1"/>
  <c r="I21" i="1"/>
  <c r="H21" i="1"/>
  <c r="I20" i="1"/>
  <c r="I19" i="1"/>
  <c r="I18" i="1"/>
  <c r="I17" i="1"/>
  <c r="I16" i="1"/>
  <c r="E321" i="1"/>
  <c r="F321" i="1" s="1"/>
  <c r="F319" i="1"/>
  <c r="F317" i="1"/>
  <c r="F315" i="1"/>
  <c r="F313" i="1"/>
  <c r="F311" i="1"/>
  <c r="E309" i="1"/>
  <c r="F309" i="1" s="1"/>
  <c r="F307" i="1"/>
  <c r="E305" i="1"/>
  <c r="F305" i="1" s="1"/>
  <c r="F303" i="1"/>
  <c r="E301" i="1"/>
  <c r="F301" i="1" s="1"/>
  <c r="F299" i="1"/>
  <c r="F297" i="1"/>
  <c r="F295" i="1"/>
  <c r="F293" i="1"/>
  <c r="F291" i="1"/>
  <c r="F289" i="1"/>
  <c r="E289" i="1"/>
  <c r="F288" i="1"/>
  <c r="F287" i="1"/>
  <c r="F286" i="1"/>
  <c r="F285" i="1"/>
  <c r="F284" i="1"/>
  <c r="E282" i="1"/>
  <c r="F282" i="1" s="1"/>
  <c r="F280" i="1"/>
  <c r="F278" i="1"/>
  <c r="F275" i="1"/>
  <c r="E275" i="1"/>
  <c r="F274" i="1"/>
  <c r="F273" i="1"/>
  <c r="F272" i="1"/>
  <c r="F271" i="1"/>
  <c r="F270" i="1"/>
  <c r="E268" i="1"/>
  <c r="F268" i="1" s="1"/>
  <c r="F266" i="1"/>
  <c r="F264" i="1"/>
  <c r="F261" i="1"/>
  <c r="E261" i="1"/>
  <c r="F260" i="1"/>
  <c r="F259" i="1"/>
  <c r="F258" i="1"/>
  <c r="F257" i="1"/>
  <c r="F256" i="1"/>
  <c r="E254" i="1"/>
  <c r="F254" i="1" s="1"/>
  <c r="F252" i="1"/>
  <c r="F250" i="1"/>
  <c r="F247" i="1"/>
  <c r="E247" i="1"/>
  <c r="F246" i="1"/>
  <c r="F245" i="1"/>
  <c r="F244" i="1"/>
  <c r="F243" i="1"/>
  <c r="F242" i="1"/>
  <c r="E240" i="1"/>
  <c r="F240" i="1" s="1"/>
  <c r="F238" i="1"/>
  <c r="F236" i="1"/>
  <c r="F233" i="1"/>
  <c r="E233" i="1"/>
  <c r="F232" i="1"/>
  <c r="F231" i="1"/>
  <c r="F230" i="1"/>
  <c r="F229" i="1"/>
  <c r="F228" i="1"/>
  <c r="E226" i="1"/>
  <c r="F226" i="1" s="1"/>
  <c r="F224" i="1"/>
  <c r="F222" i="1"/>
  <c r="F219" i="1"/>
  <c r="E219" i="1"/>
  <c r="F218" i="1"/>
  <c r="F217" i="1"/>
  <c r="F216" i="1"/>
  <c r="F215" i="1"/>
  <c r="F214" i="1"/>
  <c r="E212" i="1"/>
  <c r="F212" i="1" s="1"/>
  <c r="F210" i="1"/>
  <c r="F208" i="1"/>
  <c r="F205" i="1"/>
  <c r="E205" i="1"/>
  <c r="F204" i="1"/>
  <c r="F203" i="1"/>
  <c r="F202" i="1"/>
  <c r="F201" i="1"/>
  <c r="F200" i="1"/>
  <c r="E198" i="1"/>
  <c r="F198" i="1" s="1"/>
  <c r="F196" i="1"/>
  <c r="F194" i="1"/>
  <c r="F191" i="1"/>
  <c r="E191" i="1"/>
  <c r="F190" i="1"/>
  <c r="F189" i="1"/>
  <c r="F188" i="1"/>
  <c r="F187" i="1"/>
  <c r="F186" i="1"/>
  <c r="E184" i="1"/>
  <c r="F184" i="1" s="1"/>
  <c r="F182" i="1"/>
  <c r="F180" i="1"/>
  <c r="F177" i="1"/>
  <c r="E177" i="1"/>
  <c r="F176" i="1"/>
  <c r="F175" i="1"/>
  <c r="F174" i="1"/>
  <c r="F173" i="1"/>
  <c r="F172" i="1"/>
  <c r="E170" i="1"/>
  <c r="F170" i="1" s="1"/>
  <c r="F168" i="1"/>
  <c r="F166" i="1"/>
  <c r="F163" i="1"/>
  <c r="E163" i="1"/>
  <c r="F162" i="1"/>
  <c r="F161" i="1"/>
  <c r="F160" i="1"/>
  <c r="F159" i="1"/>
  <c r="F158" i="1"/>
  <c r="E156" i="1"/>
  <c r="F156" i="1" s="1"/>
  <c r="F154" i="1"/>
  <c r="F152" i="1"/>
  <c r="F149" i="1"/>
  <c r="E149" i="1"/>
  <c r="F148" i="1"/>
  <c r="F147" i="1"/>
  <c r="F146" i="1"/>
  <c r="F145" i="1"/>
  <c r="F144" i="1"/>
  <c r="E142" i="1"/>
  <c r="F142" i="1" s="1"/>
  <c r="F140" i="1"/>
  <c r="F138" i="1"/>
  <c r="F135" i="1"/>
  <c r="E135" i="1"/>
  <c r="F134" i="1"/>
  <c r="F133" i="1"/>
  <c r="F132" i="1"/>
  <c r="F131" i="1"/>
  <c r="F130" i="1"/>
  <c r="E128" i="1"/>
  <c r="F128" i="1" s="1"/>
  <c r="F126" i="1"/>
  <c r="F124" i="1"/>
  <c r="F121" i="1"/>
  <c r="E121" i="1"/>
  <c r="F120" i="1"/>
  <c r="F119" i="1"/>
  <c r="F118" i="1"/>
  <c r="F117" i="1"/>
  <c r="F116" i="1"/>
  <c r="E114" i="1"/>
  <c r="F114" i="1" s="1"/>
  <c r="F112" i="1"/>
  <c r="F110" i="1"/>
  <c r="F107" i="1"/>
  <c r="E107" i="1"/>
  <c r="F106" i="1"/>
  <c r="F105" i="1"/>
  <c r="F104" i="1"/>
  <c r="F103" i="1"/>
  <c r="F102" i="1"/>
  <c r="E100" i="1"/>
  <c r="F100" i="1" s="1"/>
  <c r="F98" i="1"/>
  <c r="F96" i="1"/>
  <c r="F93" i="1"/>
  <c r="E93" i="1"/>
  <c r="F92" i="1"/>
  <c r="F91" i="1"/>
  <c r="F90" i="1"/>
  <c r="F89" i="1"/>
  <c r="F88" i="1"/>
  <c r="E84" i="1"/>
  <c r="F84" i="1" s="1"/>
  <c r="F82" i="1"/>
  <c r="F80" i="1"/>
  <c r="F77" i="1"/>
  <c r="E77" i="1"/>
  <c r="F76" i="1"/>
  <c r="F75" i="1"/>
  <c r="F74" i="1"/>
  <c r="F73" i="1"/>
  <c r="F72" i="1"/>
  <c r="E70" i="1"/>
  <c r="F70" i="1" s="1"/>
  <c r="F68" i="1"/>
  <c r="F67" i="1"/>
  <c r="F66" i="1"/>
  <c r="F65" i="1"/>
  <c r="E63" i="1"/>
  <c r="F63" i="1" s="1"/>
  <c r="F62" i="1"/>
  <c r="F61" i="1"/>
  <c r="F60" i="1"/>
  <c r="F59" i="1"/>
  <c r="F58" i="1"/>
  <c r="E56" i="1"/>
  <c r="F56" i="1" s="1"/>
  <c r="F55" i="1"/>
  <c r="F54" i="1"/>
  <c r="F53" i="1"/>
  <c r="F52" i="1"/>
  <c r="F51" i="1"/>
  <c r="E49" i="1"/>
  <c r="F49" i="1" s="1"/>
  <c r="F47" i="1"/>
  <c r="F46" i="1"/>
  <c r="F45" i="1"/>
  <c r="F44" i="1"/>
  <c r="E42" i="1"/>
  <c r="F42" i="1" s="1"/>
  <c r="F41" i="1"/>
  <c r="F40" i="1"/>
  <c r="F39" i="1"/>
  <c r="F38" i="1"/>
  <c r="F37" i="1"/>
  <c r="E35" i="1"/>
  <c r="F35" i="1" s="1"/>
  <c r="F33" i="1"/>
  <c r="F32" i="1"/>
  <c r="F31" i="1"/>
  <c r="F30" i="1"/>
  <c r="E28" i="1"/>
  <c r="F28" i="1" s="1"/>
  <c r="F27" i="1"/>
  <c r="F26" i="1"/>
  <c r="F25" i="1"/>
  <c r="F24" i="1"/>
  <c r="F23" i="1"/>
  <c r="E21" i="1"/>
  <c r="F21" i="1" s="1"/>
  <c r="F19" i="1"/>
  <c r="F18" i="1"/>
  <c r="F17" i="1"/>
  <c r="F16" i="1"/>
  <c r="E12" i="1"/>
  <c r="F12" i="1" s="1"/>
  <c r="I300" i="1" l="1"/>
  <c r="I88" i="1"/>
  <c r="I90" i="1"/>
  <c r="I92" i="1"/>
  <c r="I102" i="1"/>
  <c r="I104" i="1"/>
  <c r="I106" i="1"/>
  <c r="I116" i="1"/>
  <c r="I118" i="1"/>
  <c r="I120" i="1"/>
  <c r="I130" i="1"/>
  <c r="I132" i="1"/>
  <c r="I134" i="1"/>
  <c r="I144" i="1"/>
  <c r="I146" i="1"/>
  <c r="I148" i="1"/>
  <c r="I158" i="1"/>
  <c r="I160" i="1"/>
  <c r="I162" i="1"/>
  <c r="I172" i="1"/>
  <c r="I174" i="1"/>
  <c r="I176" i="1"/>
  <c r="I186" i="1"/>
  <c r="I188" i="1"/>
  <c r="I190" i="1"/>
  <c r="I200" i="1"/>
  <c r="I202" i="1"/>
  <c r="I204" i="1"/>
  <c r="I214" i="1"/>
  <c r="I216" i="1"/>
  <c r="I218" i="1"/>
  <c r="I228" i="1"/>
  <c r="I230" i="1"/>
  <c r="I232" i="1"/>
  <c r="I242" i="1"/>
  <c r="I244" i="1"/>
  <c r="I246" i="1"/>
  <c r="I256" i="1"/>
  <c r="I258" i="1"/>
  <c r="I260" i="1"/>
  <c r="I270" i="1"/>
  <c r="I272" i="1"/>
  <c r="I274" i="1"/>
  <c r="I284" i="1"/>
  <c r="I286" i="1"/>
  <c r="I288" i="1"/>
  <c r="I23" i="1"/>
  <c r="I25" i="1"/>
  <c r="I27" i="1"/>
  <c r="I37" i="1"/>
  <c r="I39" i="1"/>
  <c r="I41" i="1"/>
  <c r="I51" i="1"/>
  <c r="I53" i="1"/>
  <c r="I55" i="1"/>
  <c r="I65" i="1"/>
  <c r="I67" i="1"/>
  <c r="I69" i="1"/>
  <c r="I79" i="1"/>
  <c r="I81" i="1"/>
  <c r="I83" i="1"/>
  <c r="F304" i="1"/>
  <c r="F308" i="1"/>
  <c r="F312" i="1"/>
  <c r="F314" i="1"/>
  <c r="F316" i="1"/>
  <c r="F318" i="1"/>
  <c r="F320" i="1"/>
  <c r="F292" i="1"/>
  <c r="F294" i="1"/>
  <c r="F296" i="1"/>
  <c r="F298" i="1"/>
  <c r="F300" i="1"/>
  <c r="F95" i="1"/>
  <c r="F97" i="1"/>
  <c r="F99" i="1"/>
  <c r="F109" i="1"/>
  <c r="F111" i="1"/>
  <c r="F113" i="1"/>
  <c r="F123" i="1"/>
  <c r="F125" i="1"/>
  <c r="F127" i="1"/>
  <c r="F137" i="1"/>
  <c r="F139" i="1"/>
  <c r="F141" i="1"/>
  <c r="F151" i="1"/>
  <c r="F153" i="1"/>
  <c r="F155" i="1"/>
  <c r="F165" i="1"/>
  <c r="F167" i="1"/>
  <c r="F169" i="1"/>
  <c r="F179" i="1"/>
  <c r="F181" i="1"/>
  <c r="F183" i="1"/>
  <c r="F193" i="1"/>
  <c r="F195" i="1"/>
  <c r="F197" i="1"/>
  <c r="F207" i="1"/>
  <c r="F209" i="1"/>
  <c r="F211" i="1"/>
  <c r="F221" i="1"/>
  <c r="F223" i="1"/>
  <c r="F225" i="1"/>
  <c r="F235" i="1"/>
  <c r="F237" i="1"/>
  <c r="F239" i="1"/>
  <c r="F249" i="1"/>
  <c r="F251" i="1"/>
  <c r="F253" i="1"/>
  <c r="F263" i="1"/>
  <c r="F265" i="1"/>
  <c r="F267" i="1"/>
  <c r="F277" i="1"/>
  <c r="F279" i="1"/>
  <c r="F281" i="1"/>
  <c r="F20" i="1"/>
  <c r="F34" i="1"/>
  <c r="F48" i="1"/>
  <c r="F69" i="1"/>
  <c r="F79" i="1"/>
  <c r="F81" i="1"/>
  <c r="F83" i="1"/>
  <c r="F8" i="1"/>
  <c r="F10" i="1"/>
  <c r="F9" i="1"/>
  <c r="F11" i="1"/>
</calcChain>
</file>

<file path=xl/sharedStrings.xml><?xml version="1.0" encoding="utf-8"?>
<sst xmlns="http://schemas.openxmlformats.org/spreadsheetml/2006/main" count="404" uniqueCount="143">
  <si>
    <t>Frequency Distributions</t>
  </si>
  <si>
    <t>U of M</t>
  </si>
  <si>
    <t>Question</t>
  </si>
  <si>
    <t>Response Options</t>
  </si>
  <si>
    <t>Count</t>
  </si>
  <si>
    <t>%</t>
  </si>
  <si>
    <t>1.</t>
  </si>
  <si>
    <t>How satisfied are you with your UofM overall experience?</t>
  </si>
  <si>
    <t>Very Satisfied</t>
  </si>
  <si>
    <t>Somewhat Satisfied</t>
  </si>
  <si>
    <t>Somewhat dissatisfied</t>
  </si>
  <si>
    <t>Very dissatisfied</t>
  </si>
  <si>
    <t>Total*</t>
  </si>
  <si>
    <t>2.</t>
  </si>
  <si>
    <t>2a.</t>
  </si>
  <si>
    <t>No</t>
  </si>
  <si>
    <t>Yes</t>
  </si>
  <si>
    <t>2b.</t>
  </si>
  <si>
    <t>2c.</t>
  </si>
  <si>
    <t>2d.</t>
  </si>
  <si>
    <t>2e.</t>
  </si>
  <si>
    <t>2f.</t>
  </si>
  <si>
    <t>2g.</t>
  </si>
  <si>
    <t>4.</t>
  </si>
  <si>
    <t>7.</t>
  </si>
  <si>
    <t>What best describes your post-graduate status?</t>
  </si>
  <si>
    <t>Employment Period</t>
  </si>
  <si>
    <t>Are you employed in your field of study?</t>
  </si>
  <si>
    <t>*Due to rounding, some totals may not equal to 100 percent</t>
  </si>
  <si>
    <t xml:space="preserve">Please indicate the quality of services you received while enrolled at UofM. </t>
  </si>
  <si>
    <t>University Library</t>
  </si>
  <si>
    <t>Excellent</t>
  </si>
  <si>
    <t>Good</t>
  </si>
  <si>
    <t>Fair</t>
  </si>
  <si>
    <t>Poor</t>
  </si>
  <si>
    <t>Not Applicable</t>
  </si>
  <si>
    <t>Department Library</t>
  </si>
  <si>
    <t>Career Services</t>
  </si>
  <si>
    <t>University Counseling Center</t>
  </si>
  <si>
    <t>Financial Aid Services</t>
  </si>
  <si>
    <t>Student Disability Services</t>
  </si>
  <si>
    <t>Concert or Lecture Series</t>
  </si>
  <si>
    <t>2h.</t>
  </si>
  <si>
    <t>Computer Labs</t>
  </si>
  <si>
    <t>2i.</t>
  </si>
  <si>
    <t>Graduate Student Association</t>
  </si>
  <si>
    <t>2j.</t>
  </si>
  <si>
    <t>Graduate Student Travel Funding</t>
  </si>
  <si>
    <t>3.</t>
  </si>
  <si>
    <t>Please rate the quality of the following in your department and the university</t>
  </si>
  <si>
    <t>3a.</t>
  </si>
  <si>
    <t>Clarity of degree requirements in graduate catalog</t>
  </si>
  <si>
    <t>3b.</t>
  </si>
  <si>
    <t>Adequacy of academic advising</t>
  </si>
  <si>
    <t>3c.</t>
  </si>
  <si>
    <t>Availability of courses I need for my program</t>
  </si>
  <si>
    <t>Coherence in the sequence of core courses in my program</t>
  </si>
  <si>
    <t>3d.</t>
  </si>
  <si>
    <t>Periodic monitoring of my progress by my major professor</t>
  </si>
  <si>
    <t>3e.</t>
  </si>
  <si>
    <t>Overall quality of instruction in my courses</t>
  </si>
  <si>
    <t>3f.</t>
  </si>
  <si>
    <t>3g.</t>
  </si>
  <si>
    <t>Fairness of grading in my courses</t>
  </si>
  <si>
    <t>3h.</t>
  </si>
  <si>
    <t>Intellectual climate in my department</t>
  </si>
  <si>
    <t>Opportunities for interaction with the faculty</t>
  </si>
  <si>
    <t>3i.</t>
  </si>
  <si>
    <t>Quality of library holding for my research</t>
  </si>
  <si>
    <t>3j.</t>
  </si>
  <si>
    <t>Adequacy of departmental computer facilities and support for my research</t>
  </si>
  <si>
    <t>3k.</t>
  </si>
  <si>
    <t>3l.</t>
  </si>
  <si>
    <t>Opportunities for academic exposure to fields outside my major</t>
  </si>
  <si>
    <t>3m.</t>
  </si>
  <si>
    <t>3n.</t>
  </si>
  <si>
    <t>3o.</t>
  </si>
  <si>
    <t>3p.</t>
  </si>
  <si>
    <t>3q.</t>
  </si>
  <si>
    <t>3r.</t>
  </si>
  <si>
    <t>3s.</t>
  </si>
  <si>
    <t>3t.</t>
  </si>
  <si>
    <t>3u.</t>
  </si>
  <si>
    <t>3v.</t>
  </si>
  <si>
    <t>3w.</t>
  </si>
  <si>
    <t>3x.</t>
  </si>
  <si>
    <t>3y.</t>
  </si>
  <si>
    <t>3z.</t>
  </si>
  <si>
    <t>Opportunity for internship/practicum</t>
  </si>
  <si>
    <t>Opportunity for "mentor" relationships with faculty members</t>
  </si>
  <si>
    <t>Availability of graduate and teaching assistantships</t>
  </si>
  <si>
    <t>Selection process for teaching assistants</t>
  </si>
  <si>
    <t>Departmental preparation of graduate teaching assistants</t>
  </si>
  <si>
    <t>Monitoring of performance of teaching assistants</t>
  </si>
  <si>
    <t>Career advice</t>
  </si>
  <si>
    <t>Job placement</t>
  </si>
  <si>
    <t>Quality of the graduate students in your department</t>
  </si>
  <si>
    <t>Quality of program compared to similar programs</t>
  </si>
  <si>
    <t>Non-tenure track faculty position</t>
  </si>
  <si>
    <t>Other</t>
  </si>
  <si>
    <t>Other teaching/administrative position in academia</t>
  </si>
  <si>
    <t>Postdoctoral researcher, fellow or associate</t>
  </si>
  <si>
    <t>Researcher, academic setting</t>
  </si>
  <si>
    <t>Researcher, non-academic setting (e.g. national lab, industry, medical center)</t>
  </si>
  <si>
    <t>Seek another graduate/professional degree</t>
  </si>
  <si>
    <t>Tenure-track faculty position</t>
  </si>
  <si>
    <t>Unemployed, NOT seeking employment</t>
  </si>
  <si>
    <t>Unemployed, seeking employment</t>
  </si>
  <si>
    <t>5.</t>
  </si>
  <si>
    <t>6.</t>
  </si>
  <si>
    <t>Full-Time</t>
  </si>
  <si>
    <t>Part-Time</t>
  </si>
  <si>
    <t>What is your starting salary?</t>
  </si>
  <si>
    <t>Less than $20,000/yr</t>
  </si>
  <si>
    <t>$20,000 to $29,999/yr</t>
  </si>
  <si>
    <t>$30,000 to $39,999/yr</t>
  </si>
  <si>
    <t>$40,000 to $49,999/yr</t>
  </si>
  <si>
    <t>$50,000 to $59,999/yr</t>
  </si>
  <si>
    <t>$60,000 to $69,999/yr</t>
  </si>
  <si>
    <t>$70,000 to $79,999/yr</t>
  </si>
  <si>
    <t>$80,000 to $89,999/yr</t>
  </si>
  <si>
    <t>$90,000 to $99,999/yr</t>
  </si>
  <si>
    <t>More than $100,000/yr</t>
  </si>
  <si>
    <t>Adequacy of departmental lab facilities and support for my research</t>
  </si>
  <si>
    <t>Faculty supervision of my internship/practicum</t>
  </si>
  <si>
    <t>Opportunity to work with a faculty member on research projects</t>
  </si>
  <si>
    <t xml:space="preserve"> Exposure to theories and methodologies most fundamental to my field</t>
  </si>
  <si>
    <t xml:space="preserve"> Confidence in the value and quality of my degree upon graduation</t>
  </si>
  <si>
    <t xml:space="preserve"> Appropriateness of tasks assigned to graduate assistants</t>
  </si>
  <si>
    <t>3aa.</t>
  </si>
  <si>
    <t>3bb.</t>
  </si>
  <si>
    <t>3cc.</t>
  </si>
  <si>
    <t>Opportunity to do research in my area of interest</t>
  </si>
  <si>
    <t>College of Arts &amp; Sciences</t>
  </si>
  <si>
    <t>Communication &amp; Fine Arts</t>
  </si>
  <si>
    <t>School of Public Health</t>
  </si>
  <si>
    <t>University College</t>
  </si>
  <si>
    <t>College of Education</t>
  </si>
  <si>
    <t>College of Business</t>
  </si>
  <si>
    <t>College of Engineering</t>
  </si>
  <si>
    <t>School of Nursing</t>
  </si>
  <si>
    <t>Communication Sciences &amp; Disorders</t>
  </si>
  <si>
    <t>The University of Memphis 2012- 2013 Graduating Graduate Student Survey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</si>
</sst>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/>
    <xf numFmtId="0" fontId="2" fillId="3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1" fontId="2" fillId="3" borderId="0" xfId="0" applyNumberFormat="1" applyFont="1" applyFill="1"/>
    <xf numFmtId="0" fontId="3" fillId="0" borderId="0" xfId="0" applyFont="1" applyAlignment="1">
      <alignment horizontal="right"/>
    </xf>
    <xf numFmtId="1" fontId="3" fillId="3" borderId="0" xfId="0" applyNumberFormat="1" applyFont="1" applyFill="1"/>
    <xf numFmtId="0" fontId="2" fillId="3" borderId="0" xfId="0" applyFont="1" applyFill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/>
    <xf numFmtId="1" fontId="2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1" fontId="2" fillId="0" borderId="0" xfId="0" applyNumberFormat="1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/>
    <xf numFmtId="0" fontId="3" fillId="0" borderId="0" xfId="0" applyFont="1"/>
    <xf numFmtId="0" fontId="3" fillId="3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3" fontId="2" fillId="4" borderId="0" xfId="0" applyNumberFormat="1" applyFont="1" applyFill="1"/>
    <xf numFmtId="9" fontId="2" fillId="4" borderId="0" xfId="0" applyNumberFormat="1" applyFont="1" applyFill="1"/>
    <xf numFmtId="9" fontId="3" fillId="4" borderId="0" xfId="0" applyNumberFormat="1" applyFont="1" applyFill="1"/>
    <xf numFmtId="1" fontId="2" fillId="4" borderId="0" xfId="0" applyNumberFormat="1" applyFont="1" applyFill="1"/>
    <xf numFmtId="3" fontId="3" fillId="4" borderId="0" xfId="0" applyNumberFormat="1" applyFont="1" applyFill="1"/>
    <xf numFmtId="0" fontId="2" fillId="4" borderId="0" xfId="0" applyFont="1" applyFill="1"/>
    <xf numFmtId="3" fontId="1" fillId="4" borderId="0" xfId="0" applyNumberFormat="1" applyFont="1" applyFill="1"/>
    <xf numFmtId="0" fontId="2" fillId="4" borderId="0" xfId="0" applyFont="1" applyFill="1" applyAlignment="1">
      <alignment vertical="center"/>
    </xf>
    <xf numFmtId="9" fontId="2" fillId="4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left"/>
    </xf>
    <xf numFmtId="49" fontId="4" fillId="0" borderId="0" xfId="0" applyNumberFormat="1" applyFont="1" applyAlignment="1">
      <alignment vertical="center"/>
    </xf>
    <xf numFmtId="49" fontId="4" fillId="5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vertical="top" wrapText="1"/>
    </xf>
    <xf numFmtId="0" fontId="4" fillId="2" borderId="0" xfId="0" applyFont="1" applyFill="1" applyAlignment="1">
      <alignment wrapText="1"/>
    </xf>
    <xf numFmtId="49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/>
    <xf numFmtId="0" fontId="1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49" fontId="3" fillId="5" borderId="0" xfId="0" applyNumberFormat="1" applyFont="1" applyFill="1" applyAlignment="1">
      <alignment vertical="center"/>
    </xf>
    <xf numFmtId="0" fontId="1" fillId="5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horizontal="left" vertical="top" wrapText="1"/>
    </xf>
    <xf numFmtId="49" fontId="3" fillId="5" borderId="0" xfId="0" applyNumberFormat="1" applyFont="1" applyFill="1" applyAlignment="1">
      <alignment horizontal="left" vertical="center"/>
    </xf>
    <xf numFmtId="0" fontId="2" fillId="5" borderId="0" xfId="0" applyFont="1" applyFill="1" applyBorder="1" applyAlignment="1">
      <alignment vertical="top" wrapText="1"/>
    </xf>
    <xf numFmtId="49" fontId="3" fillId="0" borderId="0" xfId="0" applyNumberFormat="1" applyFont="1" applyBorder="1" applyAlignment="1">
      <alignment vertical="center"/>
    </xf>
    <xf numFmtId="0" fontId="2" fillId="5" borderId="0" xfId="0" applyFont="1" applyFill="1"/>
    <xf numFmtId="0" fontId="3" fillId="3" borderId="0" xfId="0" applyFont="1" applyFill="1" applyAlignment="1">
      <alignment vertical="top"/>
    </xf>
    <xf numFmtId="0" fontId="3" fillId="3" borderId="0" xfId="0" applyFont="1" applyFill="1" applyAlignment="1"/>
    <xf numFmtId="0" fontId="3" fillId="3" borderId="0" xfId="0" applyFont="1" applyFill="1" applyAlignment="1">
      <alignment horizontal="left" vertical="top"/>
    </xf>
    <xf numFmtId="0" fontId="3" fillId="5" borderId="1" xfId="0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" fontId="2" fillId="5" borderId="0" xfId="0" applyNumberFormat="1" applyFont="1" applyFill="1"/>
    <xf numFmtId="9" fontId="2" fillId="5" borderId="0" xfId="0" applyNumberFormat="1" applyFont="1" applyFill="1"/>
    <xf numFmtId="3" fontId="3" fillId="5" borderId="0" xfId="0" applyNumberFormat="1" applyFont="1" applyFill="1"/>
    <xf numFmtId="9" fontId="3" fillId="5" borderId="0" xfId="0" applyNumberFormat="1" applyFont="1" applyFill="1"/>
    <xf numFmtId="3" fontId="2" fillId="5" borderId="0" xfId="0" applyNumberFormat="1" applyFont="1" applyFill="1"/>
    <xf numFmtId="3" fontId="2" fillId="5" borderId="0" xfId="0" applyNumberFormat="1" applyFont="1" applyFill="1" applyAlignment="1">
      <alignment vertical="center"/>
    </xf>
    <xf numFmtId="9" fontId="2" fillId="5" borderId="0" xfId="0" applyNumberFormat="1" applyFont="1" applyFill="1" applyAlignment="1">
      <alignment vertical="center"/>
    </xf>
    <xf numFmtId="3" fontId="2" fillId="5" borderId="0" xfId="0" applyNumberFormat="1" applyFont="1" applyFill="1" applyAlignment="1">
      <alignment horizontal="right"/>
    </xf>
    <xf numFmtId="1" fontId="3" fillId="3" borderId="0" xfId="0" applyNumberFormat="1" applyFont="1" applyFill="1" applyBorder="1" applyAlignment="1">
      <alignment horizontal="center"/>
    </xf>
    <xf numFmtId="3" fontId="1" fillId="5" borderId="0" xfId="0" applyNumberFormat="1" applyFont="1" applyFill="1"/>
    <xf numFmtId="0" fontId="2" fillId="5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 applyFill="1" applyAlignment="1"/>
    <xf numFmtId="1" fontId="2" fillId="0" borderId="0" xfId="0" applyNumberFormat="1" applyFont="1" applyFill="1"/>
    <xf numFmtId="0" fontId="2" fillId="0" borderId="0" xfId="0" applyFont="1" applyFill="1"/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1523999</xdr:colOff>
      <xdr:row>1</xdr:row>
      <xdr:rowOff>91440</xdr:rowOff>
    </xdr:from>
    <xdr:to>
      <xdr:col>3</xdr:col>
      <xdr:colOff>1538190</xdr:colOff>
      <xdr:row>5</xdr:row>
      <xdr:rowOff>297180</xdr:rowOff>
    </xdr:to>
    <xdr:pic>
      <xdr:nvPicPr>
        <xdr:cNvPr id="3" name="Picture 1" descr="UofMlogo280K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59" y="289560"/>
          <a:ext cx="2307811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324"/>
  <sheetViews>
    <sheetView tabSelected="1" topLeftCell="A232" workbookViewId="0">
      <selection activeCell="Q5" sqref="Q5:R6"/>
    </sheetView>
  </sheetViews>
  <sheetFormatPr defaultRowHeight="15.75" x14ac:dyDescent="0.25"/>
  <cols>
    <col min="1" max="1" width="4.7109375" style="28" customWidth="1"/>
    <col min="2" max="2" width="30" style="2" customWidth="1"/>
    <col min="3" max="3" width="3.42578125" style="2" customWidth="1"/>
    <col min="4" max="4" width="23.7109375" style="3" customWidth="1"/>
    <col min="5" max="5" width="7.140625" style="4" customWidth="1"/>
    <col min="6" max="6" width="7.85546875" style="19" customWidth="1"/>
    <col min="7" max="7" width="2.28515625" style="19" customWidth="1"/>
    <col min="8" max="8" width="7.140625" style="4" customWidth="1"/>
    <col min="9" max="9" width="7.140625" style="19" customWidth="1"/>
    <col min="10" max="10" width="2.28515625" style="19" customWidth="1"/>
    <col min="11" max="11" width="7.140625" style="10" customWidth="1"/>
    <col min="12" max="12" width="7.5703125" style="7" customWidth="1"/>
    <col min="13" max="13" width="2.28515625" style="19" customWidth="1"/>
    <col min="14" max="14" width="7.140625" style="10" customWidth="1"/>
    <col min="15" max="15" width="6.7109375" style="7" customWidth="1"/>
    <col min="16" max="16" width="2.28515625" style="7" customWidth="1"/>
    <col min="17" max="17" width="7.140625" style="85" customWidth="1"/>
    <col min="18" max="18" width="7.42578125" style="84" customWidth="1"/>
    <col min="19" max="19" width="2.28515625" style="7" customWidth="1"/>
    <col min="20" max="20" width="7.140625" style="10" customWidth="1"/>
    <col min="21" max="21" width="6.85546875" style="7" customWidth="1"/>
    <col min="22" max="22" width="2.28515625" style="7" customWidth="1"/>
    <col min="23" max="23" width="7.140625" style="10" customWidth="1"/>
    <col min="24" max="24" width="6.7109375" style="7" customWidth="1"/>
    <col min="25" max="25" width="2.28515625" style="7" customWidth="1"/>
    <col min="26" max="26" width="7.140625" style="10" customWidth="1"/>
    <col min="27" max="27" width="7.85546875" style="7" customWidth="1"/>
    <col min="28" max="28" width="2.42578125" style="10" customWidth="1"/>
    <col min="29" max="29" width="7.140625" style="10" customWidth="1"/>
    <col min="30" max="30" width="6.5703125" style="7" customWidth="1"/>
    <col min="31" max="31" width="2.28515625" style="10" customWidth="1"/>
    <col min="32" max="32" width="7.140625" style="10" customWidth="1"/>
    <col min="33" max="33" width="7" style="7" customWidth="1"/>
    <col min="34" max="256" width="8.85546875" style="4"/>
    <col min="257" max="257" width="3" style="4" customWidth="1"/>
    <col min="258" max="258" width="30" style="4" customWidth="1"/>
    <col min="259" max="259" width="3.42578125" style="4" customWidth="1"/>
    <col min="260" max="260" width="23.7109375" style="4" customWidth="1"/>
    <col min="261" max="261" width="7.140625" style="4" customWidth="1"/>
    <col min="262" max="262" width="6.28515625" style="4" customWidth="1"/>
    <col min="263" max="263" width="2.28515625" style="4" customWidth="1"/>
    <col min="264" max="264" width="7.140625" style="4" customWidth="1"/>
    <col min="265" max="265" width="6.140625" style="4" customWidth="1"/>
    <col min="266" max="266" width="2.28515625" style="4" customWidth="1"/>
    <col min="267" max="267" width="7.140625" style="4" customWidth="1"/>
    <col min="268" max="268" width="6.28515625" style="4" customWidth="1"/>
    <col min="269" max="269" width="2.28515625" style="4" customWidth="1"/>
    <col min="270" max="270" width="7.140625" style="4" customWidth="1"/>
    <col min="271" max="271" width="6.140625" style="4" customWidth="1"/>
    <col min="272" max="272" width="2.28515625" style="4" customWidth="1"/>
    <col min="273" max="273" width="7.140625" style="4" customWidth="1"/>
    <col min="274" max="274" width="6" style="4" customWidth="1"/>
    <col min="275" max="275" width="2.28515625" style="4" customWidth="1"/>
    <col min="276" max="276" width="7.140625" style="4" customWidth="1"/>
    <col min="277" max="277" width="6" style="4" customWidth="1"/>
    <col min="278" max="278" width="2.28515625" style="4" customWidth="1"/>
    <col min="279" max="279" width="7.140625" style="4" customWidth="1"/>
    <col min="280" max="280" width="6.140625" style="4" customWidth="1"/>
    <col min="281" max="281" width="2.28515625" style="4" customWidth="1"/>
    <col min="282" max="282" width="7.140625" style="4" customWidth="1"/>
    <col min="283" max="283" width="5.85546875" style="4" customWidth="1"/>
    <col min="284" max="512" width="8.85546875" style="4"/>
    <col min="513" max="513" width="3" style="4" customWidth="1"/>
    <col min="514" max="514" width="30" style="4" customWidth="1"/>
    <col min="515" max="515" width="3.42578125" style="4" customWidth="1"/>
    <col min="516" max="516" width="23.7109375" style="4" customWidth="1"/>
    <col min="517" max="517" width="7.140625" style="4" customWidth="1"/>
    <col min="518" max="518" width="6.28515625" style="4" customWidth="1"/>
    <col min="519" max="519" width="2.28515625" style="4" customWidth="1"/>
    <col min="520" max="520" width="7.140625" style="4" customWidth="1"/>
    <col min="521" max="521" width="6.140625" style="4" customWidth="1"/>
    <col min="522" max="522" width="2.28515625" style="4" customWidth="1"/>
    <col min="523" max="523" width="7.140625" style="4" customWidth="1"/>
    <col min="524" max="524" width="6.28515625" style="4" customWidth="1"/>
    <col min="525" max="525" width="2.28515625" style="4" customWidth="1"/>
    <col min="526" max="526" width="7.140625" style="4" customWidth="1"/>
    <col min="527" max="527" width="6.140625" style="4" customWidth="1"/>
    <col min="528" max="528" width="2.28515625" style="4" customWidth="1"/>
    <col min="529" max="529" width="7.140625" style="4" customWidth="1"/>
    <col min="530" max="530" width="6" style="4" customWidth="1"/>
    <col min="531" max="531" width="2.28515625" style="4" customWidth="1"/>
    <col min="532" max="532" width="7.140625" style="4" customWidth="1"/>
    <col min="533" max="533" width="6" style="4" customWidth="1"/>
    <col min="534" max="534" width="2.28515625" style="4" customWidth="1"/>
    <col min="535" max="535" width="7.140625" style="4" customWidth="1"/>
    <col min="536" max="536" width="6.140625" style="4" customWidth="1"/>
    <col min="537" max="537" width="2.28515625" style="4" customWidth="1"/>
    <col min="538" max="538" width="7.140625" style="4" customWidth="1"/>
    <col min="539" max="539" width="5.85546875" style="4" customWidth="1"/>
    <col min="540" max="768" width="8.85546875" style="4"/>
    <col min="769" max="769" width="3" style="4" customWidth="1"/>
    <col min="770" max="770" width="30" style="4" customWidth="1"/>
    <col min="771" max="771" width="3.42578125" style="4" customWidth="1"/>
    <col min="772" max="772" width="23.7109375" style="4" customWidth="1"/>
    <col min="773" max="773" width="7.140625" style="4" customWidth="1"/>
    <col min="774" max="774" width="6.28515625" style="4" customWidth="1"/>
    <col min="775" max="775" width="2.28515625" style="4" customWidth="1"/>
    <col min="776" max="776" width="7.140625" style="4" customWidth="1"/>
    <col min="777" max="777" width="6.140625" style="4" customWidth="1"/>
    <col min="778" max="778" width="2.28515625" style="4" customWidth="1"/>
    <col min="779" max="779" width="7.140625" style="4" customWidth="1"/>
    <col min="780" max="780" width="6.28515625" style="4" customWidth="1"/>
    <col min="781" max="781" width="2.28515625" style="4" customWidth="1"/>
    <col min="782" max="782" width="7.140625" style="4" customWidth="1"/>
    <col min="783" max="783" width="6.140625" style="4" customWidth="1"/>
    <col min="784" max="784" width="2.28515625" style="4" customWidth="1"/>
    <col min="785" max="785" width="7.140625" style="4" customWidth="1"/>
    <col min="786" max="786" width="6" style="4" customWidth="1"/>
    <col min="787" max="787" width="2.28515625" style="4" customWidth="1"/>
    <col min="788" max="788" width="7.140625" style="4" customWidth="1"/>
    <col min="789" max="789" width="6" style="4" customWidth="1"/>
    <col min="790" max="790" width="2.28515625" style="4" customWidth="1"/>
    <col min="791" max="791" width="7.140625" style="4" customWidth="1"/>
    <col min="792" max="792" width="6.140625" style="4" customWidth="1"/>
    <col min="793" max="793" width="2.28515625" style="4" customWidth="1"/>
    <col min="794" max="794" width="7.140625" style="4" customWidth="1"/>
    <col min="795" max="795" width="5.85546875" style="4" customWidth="1"/>
    <col min="796" max="1024" width="8.85546875" style="4"/>
    <col min="1025" max="1025" width="3" style="4" customWidth="1"/>
    <col min="1026" max="1026" width="30" style="4" customWidth="1"/>
    <col min="1027" max="1027" width="3.42578125" style="4" customWidth="1"/>
    <col min="1028" max="1028" width="23.7109375" style="4" customWidth="1"/>
    <col min="1029" max="1029" width="7.140625" style="4" customWidth="1"/>
    <col min="1030" max="1030" width="6.28515625" style="4" customWidth="1"/>
    <col min="1031" max="1031" width="2.28515625" style="4" customWidth="1"/>
    <col min="1032" max="1032" width="7.140625" style="4" customWidth="1"/>
    <col min="1033" max="1033" width="6.140625" style="4" customWidth="1"/>
    <col min="1034" max="1034" width="2.28515625" style="4" customWidth="1"/>
    <col min="1035" max="1035" width="7.140625" style="4" customWidth="1"/>
    <col min="1036" max="1036" width="6.28515625" style="4" customWidth="1"/>
    <col min="1037" max="1037" width="2.28515625" style="4" customWidth="1"/>
    <col min="1038" max="1038" width="7.140625" style="4" customWidth="1"/>
    <col min="1039" max="1039" width="6.140625" style="4" customWidth="1"/>
    <col min="1040" max="1040" width="2.28515625" style="4" customWidth="1"/>
    <col min="1041" max="1041" width="7.140625" style="4" customWidth="1"/>
    <col min="1042" max="1042" width="6" style="4" customWidth="1"/>
    <col min="1043" max="1043" width="2.28515625" style="4" customWidth="1"/>
    <col min="1044" max="1044" width="7.140625" style="4" customWidth="1"/>
    <col min="1045" max="1045" width="6" style="4" customWidth="1"/>
    <col min="1046" max="1046" width="2.28515625" style="4" customWidth="1"/>
    <col min="1047" max="1047" width="7.140625" style="4" customWidth="1"/>
    <col min="1048" max="1048" width="6.140625" style="4" customWidth="1"/>
    <col min="1049" max="1049" width="2.28515625" style="4" customWidth="1"/>
    <col min="1050" max="1050" width="7.140625" style="4" customWidth="1"/>
    <col min="1051" max="1051" width="5.85546875" style="4" customWidth="1"/>
    <col min="1052" max="1280" width="8.85546875" style="4"/>
    <col min="1281" max="1281" width="3" style="4" customWidth="1"/>
    <col min="1282" max="1282" width="30" style="4" customWidth="1"/>
    <col min="1283" max="1283" width="3.42578125" style="4" customWidth="1"/>
    <col min="1284" max="1284" width="23.7109375" style="4" customWidth="1"/>
    <col min="1285" max="1285" width="7.140625" style="4" customWidth="1"/>
    <col min="1286" max="1286" width="6.28515625" style="4" customWidth="1"/>
    <col min="1287" max="1287" width="2.28515625" style="4" customWidth="1"/>
    <col min="1288" max="1288" width="7.140625" style="4" customWidth="1"/>
    <col min="1289" max="1289" width="6.140625" style="4" customWidth="1"/>
    <col min="1290" max="1290" width="2.28515625" style="4" customWidth="1"/>
    <col min="1291" max="1291" width="7.140625" style="4" customWidth="1"/>
    <col min="1292" max="1292" width="6.28515625" style="4" customWidth="1"/>
    <col min="1293" max="1293" width="2.28515625" style="4" customWidth="1"/>
    <col min="1294" max="1294" width="7.140625" style="4" customWidth="1"/>
    <col min="1295" max="1295" width="6.140625" style="4" customWidth="1"/>
    <col min="1296" max="1296" width="2.28515625" style="4" customWidth="1"/>
    <col min="1297" max="1297" width="7.140625" style="4" customWidth="1"/>
    <col min="1298" max="1298" width="6" style="4" customWidth="1"/>
    <col min="1299" max="1299" width="2.28515625" style="4" customWidth="1"/>
    <col min="1300" max="1300" width="7.140625" style="4" customWidth="1"/>
    <col min="1301" max="1301" width="6" style="4" customWidth="1"/>
    <col min="1302" max="1302" width="2.28515625" style="4" customWidth="1"/>
    <col min="1303" max="1303" width="7.140625" style="4" customWidth="1"/>
    <col min="1304" max="1304" width="6.140625" style="4" customWidth="1"/>
    <col min="1305" max="1305" width="2.28515625" style="4" customWidth="1"/>
    <col min="1306" max="1306" width="7.140625" style="4" customWidth="1"/>
    <col min="1307" max="1307" width="5.85546875" style="4" customWidth="1"/>
    <col min="1308" max="1536" width="8.85546875" style="4"/>
    <col min="1537" max="1537" width="3" style="4" customWidth="1"/>
    <col min="1538" max="1538" width="30" style="4" customWidth="1"/>
    <col min="1539" max="1539" width="3.42578125" style="4" customWidth="1"/>
    <col min="1540" max="1540" width="23.7109375" style="4" customWidth="1"/>
    <col min="1541" max="1541" width="7.140625" style="4" customWidth="1"/>
    <col min="1542" max="1542" width="6.28515625" style="4" customWidth="1"/>
    <col min="1543" max="1543" width="2.28515625" style="4" customWidth="1"/>
    <col min="1544" max="1544" width="7.140625" style="4" customWidth="1"/>
    <col min="1545" max="1545" width="6.140625" style="4" customWidth="1"/>
    <col min="1546" max="1546" width="2.28515625" style="4" customWidth="1"/>
    <col min="1547" max="1547" width="7.140625" style="4" customWidth="1"/>
    <col min="1548" max="1548" width="6.28515625" style="4" customWidth="1"/>
    <col min="1549" max="1549" width="2.28515625" style="4" customWidth="1"/>
    <col min="1550" max="1550" width="7.140625" style="4" customWidth="1"/>
    <col min="1551" max="1551" width="6.140625" style="4" customWidth="1"/>
    <col min="1552" max="1552" width="2.28515625" style="4" customWidth="1"/>
    <col min="1553" max="1553" width="7.140625" style="4" customWidth="1"/>
    <col min="1554" max="1554" width="6" style="4" customWidth="1"/>
    <col min="1555" max="1555" width="2.28515625" style="4" customWidth="1"/>
    <col min="1556" max="1556" width="7.140625" style="4" customWidth="1"/>
    <col min="1557" max="1557" width="6" style="4" customWidth="1"/>
    <col min="1558" max="1558" width="2.28515625" style="4" customWidth="1"/>
    <col min="1559" max="1559" width="7.140625" style="4" customWidth="1"/>
    <col min="1560" max="1560" width="6.140625" style="4" customWidth="1"/>
    <col min="1561" max="1561" width="2.28515625" style="4" customWidth="1"/>
    <col min="1562" max="1562" width="7.140625" style="4" customWidth="1"/>
    <col min="1563" max="1563" width="5.85546875" style="4" customWidth="1"/>
    <col min="1564" max="1792" width="8.85546875" style="4"/>
    <col min="1793" max="1793" width="3" style="4" customWidth="1"/>
    <col min="1794" max="1794" width="30" style="4" customWidth="1"/>
    <col min="1795" max="1795" width="3.42578125" style="4" customWidth="1"/>
    <col min="1796" max="1796" width="23.7109375" style="4" customWidth="1"/>
    <col min="1797" max="1797" width="7.140625" style="4" customWidth="1"/>
    <col min="1798" max="1798" width="6.28515625" style="4" customWidth="1"/>
    <col min="1799" max="1799" width="2.28515625" style="4" customWidth="1"/>
    <col min="1800" max="1800" width="7.140625" style="4" customWidth="1"/>
    <col min="1801" max="1801" width="6.140625" style="4" customWidth="1"/>
    <col min="1802" max="1802" width="2.28515625" style="4" customWidth="1"/>
    <col min="1803" max="1803" width="7.140625" style="4" customWidth="1"/>
    <col min="1804" max="1804" width="6.28515625" style="4" customWidth="1"/>
    <col min="1805" max="1805" width="2.28515625" style="4" customWidth="1"/>
    <col min="1806" max="1806" width="7.140625" style="4" customWidth="1"/>
    <col min="1807" max="1807" width="6.140625" style="4" customWidth="1"/>
    <col min="1808" max="1808" width="2.28515625" style="4" customWidth="1"/>
    <col min="1809" max="1809" width="7.140625" style="4" customWidth="1"/>
    <col min="1810" max="1810" width="6" style="4" customWidth="1"/>
    <col min="1811" max="1811" width="2.28515625" style="4" customWidth="1"/>
    <col min="1812" max="1812" width="7.140625" style="4" customWidth="1"/>
    <col min="1813" max="1813" width="6" style="4" customWidth="1"/>
    <col min="1814" max="1814" width="2.28515625" style="4" customWidth="1"/>
    <col min="1815" max="1815" width="7.140625" style="4" customWidth="1"/>
    <col min="1816" max="1816" width="6.140625" style="4" customWidth="1"/>
    <col min="1817" max="1817" width="2.28515625" style="4" customWidth="1"/>
    <col min="1818" max="1818" width="7.140625" style="4" customWidth="1"/>
    <col min="1819" max="1819" width="5.85546875" style="4" customWidth="1"/>
    <col min="1820" max="2048" width="8.85546875" style="4"/>
    <col min="2049" max="2049" width="3" style="4" customWidth="1"/>
    <col min="2050" max="2050" width="30" style="4" customWidth="1"/>
    <col min="2051" max="2051" width="3.42578125" style="4" customWidth="1"/>
    <col min="2052" max="2052" width="23.7109375" style="4" customWidth="1"/>
    <col min="2053" max="2053" width="7.140625" style="4" customWidth="1"/>
    <col min="2054" max="2054" width="6.28515625" style="4" customWidth="1"/>
    <col min="2055" max="2055" width="2.28515625" style="4" customWidth="1"/>
    <col min="2056" max="2056" width="7.140625" style="4" customWidth="1"/>
    <col min="2057" max="2057" width="6.140625" style="4" customWidth="1"/>
    <col min="2058" max="2058" width="2.28515625" style="4" customWidth="1"/>
    <col min="2059" max="2059" width="7.140625" style="4" customWidth="1"/>
    <col min="2060" max="2060" width="6.28515625" style="4" customWidth="1"/>
    <col min="2061" max="2061" width="2.28515625" style="4" customWidth="1"/>
    <col min="2062" max="2062" width="7.140625" style="4" customWidth="1"/>
    <col min="2063" max="2063" width="6.140625" style="4" customWidth="1"/>
    <col min="2064" max="2064" width="2.28515625" style="4" customWidth="1"/>
    <col min="2065" max="2065" width="7.140625" style="4" customWidth="1"/>
    <col min="2066" max="2066" width="6" style="4" customWidth="1"/>
    <col min="2067" max="2067" width="2.28515625" style="4" customWidth="1"/>
    <col min="2068" max="2068" width="7.140625" style="4" customWidth="1"/>
    <col min="2069" max="2069" width="6" style="4" customWidth="1"/>
    <col min="2070" max="2070" width="2.28515625" style="4" customWidth="1"/>
    <col min="2071" max="2071" width="7.140625" style="4" customWidth="1"/>
    <col min="2072" max="2072" width="6.140625" style="4" customWidth="1"/>
    <col min="2073" max="2073" width="2.28515625" style="4" customWidth="1"/>
    <col min="2074" max="2074" width="7.140625" style="4" customWidth="1"/>
    <col min="2075" max="2075" width="5.85546875" style="4" customWidth="1"/>
    <col min="2076" max="2304" width="8.85546875" style="4"/>
    <col min="2305" max="2305" width="3" style="4" customWidth="1"/>
    <col min="2306" max="2306" width="30" style="4" customWidth="1"/>
    <col min="2307" max="2307" width="3.42578125" style="4" customWidth="1"/>
    <col min="2308" max="2308" width="23.7109375" style="4" customWidth="1"/>
    <col min="2309" max="2309" width="7.140625" style="4" customWidth="1"/>
    <col min="2310" max="2310" width="6.28515625" style="4" customWidth="1"/>
    <col min="2311" max="2311" width="2.28515625" style="4" customWidth="1"/>
    <col min="2312" max="2312" width="7.140625" style="4" customWidth="1"/>
    <col min="2313" max="2313" width="6.140625" style="4" customWidth="1"/>
    <col min="2314" max="2314" width="2.28515625" style="4" customWidth="1"/>
    <col min="2315" max="2315" width="7.140625" style="4" customWidth="1"/>
    <col min="2316" max="2316" width="6.28515625" style="4" customWidth="1"/>
    <col min="2317" max="2317" width="2.28515625" style="4" customWidth="1"/>
    <col min="2318" max="2318" width="7.140625" style="4" customWidth="1"/>
    <col min="2319" max="2319" width="6.140625" style="4" customWidth="1"/>
    <col min="2320" max="2320" width="2.28515625" style="4" customWidth="1"/>
    <col min="2321" max="2321" width="7.140625" style="4" customWidth="1"/>
    <col min="2322" max="2322" width="6" style="4" customWidth="1"/>
    <col min="2323" max="2323" width="2.28515625" style="4" customWidth="1"/>
    <col min="2324" max="2324" width="7.140625" style="4" customWidth="1"/>
    <col min="2325" max="2325" width="6" style="4" customWidth="1"/>
    <col min="2326" max="2326" width="2.28515625" style="4" customWidth="1"/>
    <col min="2327" max="2327" width="7.140625" style="4" customWidth="1"/>
    <col min="2328" max="2328" width="6.140625" style="4" customWidth="1"/>
    <col min="2329" max="2329" width="2.28515625" style="4" customWidth="1"/>
    <col min="2330" max="2330" width="7.140625" style="4" customWidth="1"/>
    <col min="2331" max="2331" width="5.85546875" style="4" customWidth="1"/>
    <col min="2332" max="2560" width="8.85546875" style="4"/>
    <col min="2561" max="2561" width="3" style="4" customWidth="1"/>
    <col min="2562" max="2562" width="30" style="4" customWidth="1"/>
    <col min="2563" max="2563" width="3.42578125" style="4" customWidth="1"/>
    <col min="2564" max="2564" width="23.7109375" style="4" customWidth="1"/>
    <col min="2565" max="2565" width="7.140625" style="4" customWidth="1"/>
    <col min="2566" max="2566" width="6.28515625" style="4" customWidth="1"/>
    <col min="2567" max="2567" width="2.28515625" style="4" customWidth="1"/>
    <col min="2568" max="2568" width="7.140625" style="4" customWidth="1"/>
    <col min="2569" max="2569" width="6.140625" style="4" customWidth="1"/>
    <col min="2570" max="2570" width="2.28515625" style="4" customWidth="1"/>
    <col min="2571" max="2571" width="7.140625" style="4" customWidth="1"/>
    <col min="2572" max="2572" width="6.28515625" style="4" customWidth="1"/>
    <col min="2573" max="2573" width="2.28515625" style="4" customWidth="1"/>
    <col min="2574" max="2574" width="7.140625" style="4" customWidth="1"/>
    <col min="2575" max="2575" width="6.140625" style="4" customWidth="1"/>
    <col min="2576" max="2576" width="2.28515625" style="4" customWidth="1"/>
    <col min="2577" max="2577" width="7.140625" style="4" customWidth="1"/>
    <col min="2578" max="2578" width="6" style="4" customWidth="1"/>
    <col min="2579" max="2579" width="2.28515625" style="4" customWidth="1"/>
    <col min="2580" max="2580" width="7.140625" style="4" customWidth="1"/>
    <col min="2581" max="2581" width="6" style="4" customWidth="1"/>
    <col min="2582" max="2582" width="2.28515625" style="4" customWidth="1"/>
    <col min="2583" max="2583" width="7.140625" style="4" customWidth="1"/>
    <col min="2584" max="2584" width="6.140625" style="4" customWidth="1"/>
    <col min="2585" max="2585" width="2.28515625" style="4" customWidth="1"/>
    <col min="2586" max="2586" width="7.140625" style="4" customWidth="1"/>
    <col min="2587" max="2587" width="5.85546875" style="4" customWidth="1"/>
    <col min="2588" max="2816" width="8.85546875" style="4"/>
    <col min="2817" max="2817" width="3" style="4" customWidth="1"/>
    <col min="2818" max="2818" width="30" style="4" customWidth="1"/>
    <col min="2819" max="2819" width="3.42578125" style="4" customWidth="1"/>
    <col min="2820" max="2820" width="23.7109375" style="4" customWidth="1"/>
    <col min="2821" max="2821" width="7.140625" style="4" customWidth="1"/>
    <col min="2822" max="2822" width="6.28515625" style="4" customWidth="1"/>
    <col min="2823" max="2823" width="2.28515625" style="4" customWidth="1"/>
    <col min="2824" max="2824" width="7.140625" style="4" customWidth="1"/>
    <col min="2825" max="2825" width="6.140625" style="4" customWidth="1"/>
    <col min="2826" max="2826" width="2.28515625" style="4" customWidth="1"/>
    <col min="2827" max="2827" width="7.140625" style="4" customWidth="1"/>
    <col min="2828" max="2828" width="6.28515625" style="4" customWidth="1"/>
    <col min="2829" max="2829" width="2.28515625" style="4" customWidth="1"/>
    <col min="2830" max="2830" width="7.140625" style="4" customWidth="1"/>
    <col min="2831" max="2831" width="6.140625" style="4" customWidth="1"/>
    <col min="2832" max="2832" width="2.28515625" style="4" customWidth="1"/>
    <col min="2833" max="2833" width="7.140625" style="4" customWidth="1"/>
    <col min="2834" max="2834" width="6" style="4" customWidth="1"/>
    <col min="2835" max="2835" width="2.28515625" style="4" customWidth="1"/>
    <col min="2836" max="2836" width="7.140625" style="4" customWidth="1"/>
    <col min="2837" max="2837" width="6" style="4" customWidth="1"/>
    <col min="2838" max="2838" width="2.28515625" style="4" customWidth="1"/>
    <col min="2839" max="2839" width="7.140625" style="4" customWidth="1"/>
    <col min="2840" max="2840" width="6.140625" style="4" customWidth="1"/>
    <col min="2841" max="2841" width="2.28515625" style="4" customWidth="1"/>
    <col min="2842" max="2842" width="7.140625" style="4" customWidth="1"/>
    <col min="2843" max="2843" width="5.85546875" style="4" customWidth="1"/>
    <col min="2844" max="3072" width="8.85546875" style="4"/>
    <col min="3073" max="3073" width="3" style="4" customWidth="1"/>
    <col min="3074" max="3074" width="30" style="4" customWidth="1"/>
    <col min="3075" max="3075" width="3.42578125" style="4" customWidth="1"/>
    <col min="3076" max="3076" width="23.7109375" style="4" customWidth="1"/>
    <col min="3077" max="3077" width="7.140625" style="4" customWidth="1"/>
    <col min="3078" max="3078" width="6.28515625" style="4" customWidth="1"/>
    <col min="3079" max="3079" width="2.28515625" style="4" customWidth="1"/>
    <col min="3080" max="3080" width="7.140625" style="4" customWidth="1"/>
    <col min="3081" max="3081" width="6.140625" style="4" customWidth="1"/>
    <col min="3082" max="3082" width="2.28515625" style="4" customWidth="1"/>
    <col min="3083" max="3083" width="7.140625" style="4" customWidth="1"/>
    <col min="3084" max="3084" width="6.28515625" style="4" customWidth="1"/>
    <col min="3085" max="3085" width="2.28515625" style="4" customWidth="1"/>
    <col min="3086" max="3086" width="7.140625" style="4" customWidth="1"/>
    <col min="3087" max="3087" width="6.140625" style="4" customWidth="1"/>
    <col min="3088" max="3088" width="2.28515625" style="4" customWidth="1"/>
    <col min="3089" max="3089" width="7.140625" style="4" customWidth="1"/>
    <col min="3090" max="3090" width="6" style="4" customWidth="1"/>
    <col min="3091" max="3091" width="2.28515625" style="4" customWidth="1"/>
    <col min="3092" max="3092" width="7.140625" style="4" customWidth="1"/>
    <col min="3093" max="3093" width="6" style="4" customWidth="1"/>
    <col min="3094" max="3094" width="2.28515625" style="4" customWidth="1"/>
    <col min="3095" max="3095" width="7.140625" style="4" customWidth="1"/>
    <col min="3096" max="3096" width="6.140625" style="4" customWidth="1"/>
    <col min="3097" max="3097" width="2.28515625" style="4" customWidth="1"/>
    <col min="3098" max="3098" width="7.140625" style="4" customWidth="1"/>
    <col min="3099" max="3099" width="5.85546875" style="4" customWidth="1"/>
    <col min="3100" max="3328" width="8.85546875" style="4"/>
    <col min="3329" max="3329" width="3" style="4" customWidth="1"/>
    <col min="3330" max="3330" width="30" style="4" customWidth="1"/>
    <col min="3331" max="3331" width="3.42578125" style="4" customWidth="1"/>
    <col min="3332" max="3332" width="23.7109375" style="4" customWidth="1"/>
    <col min="3333" max="3333" width="7.140625" style="4" customWidth="1"/>
    <col min="3334" max="3334" width="6.28515625" style="4" customWidth="1"/>
    <col min="3335" max="3335" width="2.28515625" style="4" customWidth="1"/>
    <col min="3336" max="3336" width="7.140625" style="4" customWidth="1"/>
    <col min="3337" max="3337" width="6.140625" style="4" customWidth="1"/>
    <col min="3338" max="3338" width="2.28515625" style="4" customWidth="1"/>
    <col min="3339" max="3339" width="7.140625" style="4" customWidth="1"/>
    <col min="3340" max="3340" width="6.28515625" style="4" customWidth="1"/>
    <col min="3341" max="3341" width="2.28515625" style="4" customWidth="1"/>
    <col min="3342" max="3342" width="7.140625" style="4" customWidth="1"/>
    <col min="3343" max="3343" width="6.140625" style="4" customWidth="1"/>
    <col min="3344" max="3344" width="2.28515625" style="4" customWidth="1"/>
    <col min="3345" max="3345" width="7.140625" style="4" customWidth="1"/>
    <col min="3346" max="3346" width="6" style="4" customWidth="1"/>
    <col min="3347" max="3347" width="2.28515625" style="4" customWidth="1"/>
    <col min="3348" max="3348" width="7.140625" style="4" customWidth="1"/>
    <col min="3349" max="3349" width="6" style="4" customWidth="1"/>
    <col min="3350" max="3350" width="2.28515625" style="4" customWidth="1"/>
    <col min="3351" max="3351" width="7.140625" style="4" customWidth="1"/>
    <col min="3352" max="3352" width="6.140625" style="4" customWidth="1"/>
    <col min="3353" max="3353" width="2.28515625" style="4" customWidth="1"/>
    <col min="3354" max="3354" width="7.140625" style="4" customWidth="1"/>
    <col min="3355" max="3355" width="5.85546875" style="4" customWidth="1"/>
    <col min="3356" max="3584" width="8.85546875" style="4"/>
    <col min="3585" max="3585" width="3" style="4" customWidth="1"/>
    <col min="3586" max="3586" width="30" style="4" customWidth="1"/>
    <col min="3587" max="3587" width="3.42578125" style="4" customWidth="1"/>
    <col min="3588" max="3588" width="23.7109375" style="4" customWidth="1"/>
    <col min="3589" max="3589" width="7.140625" style="4" customWidth="1"/>
    <col min="3590" max="3590" width="6.28515625" style="4" customWidth="1"/>
    <col min="3591" max="3591" width="2.28515625" style="4" customWidth="1"/>
    <col min="3592" max="3592" width="7.140625" style="4" customWidth="1"/>
    <col min="3593" max="3593" width="6.140625" style="4" customWidth="1"/>
    <col min="3594" max="3594" width="2.28515625" style="4" customWidth="1"/>
    <col min="3595" max="3595" width="7.140625" style="4" customWidth="1"/>
    <col min="3596" max="3596" width="6.28515625" style="4" customWidth="1"/>
    <col min="3597" max="3597" width="2.28515625" style="4" customWidth="1"/>
    <col min="3598" max="3598" width="7.140625" style="4" customWidth="1"/>
    <col min="3599" max="3599" width="6.140625" style="4" customWidth="1"/>
    <col min="3600" max="3600" width="2.28515625" style="4" customWidth="1"/>
    <col min="3601" max="3601" width="7.140625" style="4" customWidth="1"/>
    <col min="3602" max="3602" width="6" style="4" customWidth="1"/>
    <col min="3603" max="3603" width="2.28515625" style="4" customWidth="1"/>
    <col min="3604" max="3604" width="7.140625" style="4" customWidth="1"/>
    <col min="3605" max="3605" width="6" style="4" customWidth="1"/>
    <col min="3606" max="3606" width="2.28515625" style="4" customWidth="1"/>
    <col min="3607" max="3607" width="7.140625" style="4" customWidth="1"/>
    <col min="3608" max="3608" width="6.140625" style="4" customWidth="1"/>
    <col min="3609" max="3609" width="2.28515625" style="4" customWidth="1"/>
    <col min="3610" max="3610" width="7.140625" style="4" customWidth="1"/>
    <col min="3611" max="3611" width="5.85546875" style="4" customWidth="1"/>
    <col min="3612" max="3840" width="8.85546875" style="4"/>
    <col min="3841" max="3841" width="3" style="4" customWidth="1"/>
    <col min="3842" max="3842" width="30" style="4" customWidth="1"/>
    <col min="3843" max="3843" width="3.42578125" style="4" customWidth="1"/>
    <col min="3844" max="3844" width="23.7109375" style="4" customWidth="1"/>
    <col min="3845" max="3845" width="7.140625" style="4" customWidth="1"/>
    <col min="3846" max="3846" width="6.28515625" style="4" customWidth="1"/>
    <col min="3847" max="3847" width="2.28515625" style="4" customWidth="1"/>
    <col min="3848" max="3848" width="7.140625" style="4" customWidth="1"/>
    <col min="3849" max="3849" width="6.140625" style="4" customWidth="1"/>
    <col min="3850" max="3850" width="2.28515625" style="4" customWidth="1"/>
    <col min="3851" max="3851" width="7.140625" style="4" customWidth="1"/>
    <col min="3852" max="3852" width="6.28515625" style="4" customWidth="1"/>
    <col min="3853" max="3853" width="2.28515625" style="4" customWidth="1"/>
    <col min="3854" max="3854" width="7.140625" style="4" customWidth="1"/>
    <col min="3855" max="3855" width="6.140625" style="4" customWidth="1"/>
    <col min="3856" max="3856" width="2.28515625" style="4" customWidth="1"/>
    <col min="3857" max="3857" width="7.140625" style="4" customWidth="1"/>
    <col min="3858" max="3858" width="6" style="4" customWidth="1"/>
    <col min="3859" max="3859" width="2.28515625" style="4" customWidth="1"/>
    <col min="3860" max="3860" width="7.140625" style="4" customWidth="1"/>
    <col min="3861" max="3861" width="6" style="4" customWidth="1"/>
    <col min="3862" max="3862" width="2.28515625" style="4" customWidth="1"/>
    <col min="3863" max="3863" width="7.140625" style="4" customWidth="1"/>
    <col min="3864" max="3864" width="6.140625" style="4" customWidth="1"/>
    <col min="3865" max="3865" width="2.28515625" style="4" customWidth="1"/>
    <col min="3866" max="3866" width="7.140625" style="4" customWidth="1"/>
    <col min="3867" max="3867" width="5.85546875" style="4" customWidth="1"/>
    <col min="3868" max="4096" width="8.85546875" style="4"/>
    <col min="4097" max="4097" width="3" style="4" customWidth="1"/>
    <col min="4098" max="4098" width="30" style="4" customWidth="1"/>
    <col min="4099" max="4099" width="3.42578125" style="4" customWidth="1"/>
    <col min="4100" max="4100" width="23.7109375" style="4" customWidth="1"/>
    <col min="4101" max="4101" width="7.140625" style="4" customWidth="1"/>
    <col min="4102" max="4102" width="6.28515625" style="4" customWidth="1"/>
    <col min="4103" max="4103" width="2.28515625" style="4" customWidth="1"/>
    <col min="4104" max="4104" width="7.140625" style="4" customWidth="1"/>
    <col min="4105" max="4105" width="6.140625" style="4" customWidth="1"/>
    <col min="4106" max="4106" width="2.28515625" style="4" customWidth="1"/>
    <col min="4107" max="4107" width="7.140625" style="4" customWidth="1"/>
    <col min="4108" max="4108" width="6.28515625" style="4" customWidth="1"/>
    <col min="4109" max="4109" width="2.28515625" style="4" customWidth="1"/>
    <col min="4110" max="4110" width="7.140625" style="4" customWidth="1"/>
    <col min="4111" max="4111" width="6.140625" style="4" customWidth="1"/>
    <col min="4112" max="4112" width="2.28515625" style="4" customWidth="1"/>
    <col min="4113" max="4113" width="7.140625" style="4" customWidth="1"/>
    <col min="4114" max="4114" width="6" style="4" customWidth="1"/>
    <col min="4115" max="4115" width="2.28515625" style="4" customWidth="1"/>
    <col min="4116" max="4116" width="7.140625" style="4" customWidth="1"/>
    <col min="4117" max="4117" width="6" style="4" customWidth="1"/>
    <col min="4118" max="4118" width="2.28515625" style="4" customWidth="1"/>
    <col min="4119" max="4119" width="7.140625" style="4" customWidth="1"/>
    <col min="4120" max="4120" width="6.140625" style="4" customWidth="1"/>
    <col min="4121" max="4121" width="2.28515625" style="4" customWidth="1"/>
    <col min="4122" max="4122" width="7.140625" style="4" customWidth="1"/>
    <col min="4123" max="4123" width="5.85546875" style="4" customWidth="1"/>
    <col min="4124" max="4352" width="8.85546875" style="4"/>
    <col min="4353" max="4353" width="3" style="4" customWidth="1"/>
    <col min="4354" max="4354" width="30" style="4" customWidth="1"/>
    <col min="4355" max="4355" width="3.42578125" style="4" customWidth="1"/>
    <col min="4356" max="4356" width="23.7109375" style="4" customWidth="1"/>
    <col min="4357" max="4357" width="7.140625" style="4" customWidth="1"/>
    <col min="4358" max="4358" width="6.28515625" style="4" customWidth="1"/>
    <col min="4359" max="4359" width="2.28515625" style="4" customWidth="1"/>
    <col min="4360" max="4360" width="7.140625" style="4" customWidth="1"/>
    <col min="4361" max="4361" width="6.140625" style="4" customWidth="1"/>
    <col min="4362" max="4362" width="2.28515625" style="4" customWidth="1"/>
    <col min="4363" max="4363" width="7.140625" style="4" customWidth="1"/>
    <col min="4364" max="4364" width="6.28515625" style="4" customWidth="1"/>
    <col min="4365" max="4365" width="2.28515625" style="4" customWidth="1"/>
    <col min="4366" max="4366" width="7.140625" style="4" customWidth="1"/>
    <col min="4367" max="4367" width="6.140625" style="4" customWidth="1"/>
    <col min="4368" max="4368" width="2.28515625" style="4" customWidth="1"/>
    <col min="4369" max="4369" width="7.140625" style="4" customWidth="1"/>
    <col min="4370" max="4370" width="6" style="4" customWidth="1"/>
    <col min="4371" max="4371" width="2.28515625" style="4" customWidth="1"/>
    <col min="4372" max="4372" width="7.140625" style="4" customWidth="1"/>
    <col min="4373" max="4373" width="6" style="4" customWidth="1"/>
    <col min="4374" max="4374" width="2.28515625" style="4" customWidth="1"/>
    <col min="4375" max="4375" width="7.140625" style="4" customWidth="1"/>
    <col min="4376" max="4376" width="6.140625" style="4" customWidth="1"/>
    <col min="4377" max="4377" width="2.28515625" style="4" customWidth="1"/>
    <col min="4378" max="4378" width="7.140625" style="4" customWidth="1"/>
    <col min="4379" max="4379" width="5.85546875" style="4" customWidth="1"/>
    <col min="4380" max="4608" width="8.85546875" style="4"/>
    <col min="4609" max="4609" width="3" style="4" customWidth="1"/>
    <col min="4610" max="4610" width="30" style="4" customWidth="1"/>
    <col min="4611" max="4611" width="3.42578125" style="4" customWidth="1"/>
    <col min="4612" max="4612" width="23.7109375" style="4" customWidth="1"/>
    <col min="4613" max="4613" width="7.140625" style="4" customWidth="1"/>
    <col min="4614" max="4614" width="6.28515625" style="4" customWidth="1"/>
    <col min="4615" max="4615" width="2.28515625" style="4" customWidth="1"/>
    <col min="4616" max="4616" width="7.140625" style="4" customWidth="1"/>
    <col min="4617" max="4617" width="6.140625" style="4" customWidth="1"/>
    <col min="4618" max="4618" width="2.28515625" style="4" customWidth="1"/>
    <col min="4619" max="4619" width="7.140625" style="4" customWidth="1"/>
    <col min="4620" max="4620" width="6.28515625" style="4" customWidth="1"/>
    <col min="4621" max="4621" width="2.28515625" style="4" customWidth="1"/>
    <col min="4622" max="4622" width="7.140625" style="4" customWidth="1"/>
    <col min="4623" max="4623" width="6.140625" style="4" customWidth="1"/>
    <col min="4624" max="4624" width="2.28515625" style="4" customWidth="1"/>
    <col min="4625" max="4625" width="7.140625" style="4" customWidth="1"/>
    <col min="4626" max="4626" width="6" style="4" customWidth="1"/>
    <col min="4627" max="4627" width="2.28515625" style="4" customWidth="1"/>
    <col min="4628" max="4628" width="7.140625" style="4" customWidth="1"/>
    <col min="4629" max="4629" width="6" style="4" customWidth="1"/>
    <col min="4630" max="4630" width="2.28515625" style="4" customWidth="1"/>
    <col min="4631" max="4631" width="7.140625" style="4" customWidth="1"/>
    <col min="4632" max="4632" width="6.140625" style="4" customWidth="1"/>
    <col min="4633" max="4633" width="2.28515625" style="4" customWidth="1"/>
    <col min="4634" max="4634" width="7.140625" style="4" customWidth="1"/>
    <col min="4635" max="4635" width="5.85546875" style="4" customWidth="1"/>
    <col min="4636" max="4864" width="8.85546875" style="4"/>
    <col min="4865" max="4865" width="3" style="4" customWidth="1"/>
    <col min="4866" max="4866" width="30" style="4" customWidth="1"/>
    <col min="4867" max="4867" width="3.42578125" style="4" customWidth="1"/>
    <col min="4868" max="4868" width="23.7109375" style="4" customWidth="1"/>
    <col min="4869" max="4869" width="7.140625" style="4" customWidth="1"/>
    <col min="4870" max="4870" width="6.28515625" style="4" customWidth="1"/>
    <col min="4871" max="4871" width="2.28515625" style="4" customWidth="1"/>
    <col min="4872" max="4872" width="7.140625" style="4" customWidth="1"/>
    <col min="4873" max="4873" width="6.140625" style="4" customWidth="1"/>
    <col min="4874" max="4874" width="2.28515625" style="4" customWidth="1"/>
    <col min="4875" max="4875" width="7.140625" style="4" customWidth="1"/>
    <col min="4876" max="4876" width="6.28515625" style="4" customWidth="1"/>
    <col min="4877" max="4877" width="2.28515625" style="4" customWidth="1"/>
    <col min="4878" max="4878" width="7.140625" style="4" customWidth="1"/>
    <col min="4879" max="4879" width="6.140625" style="4" customWidth="1"/>
    <col min="4880" max="4880" width="2.28515625" style="4" customWidth="1"/>
    <col min="4881" max="4881" width="7.140625" style="4" customWidth="1"/>
    <col min="4882" max="4882" width="6" style="4" customWidth="1"/>
    <col min="4883" max="4883" width="2.28515625" style="4" customWidth="1"/>
    <col min="4884" max="4884" width="7.140625" style="4" customWidth="1"/>
    <col min="4885" max="4885" width="6" style="4" customWidth="1"/>
    <col min="4886" max="4886" width="2.28515625" style="4" customWidth="1"/>
    <col min="4887" max="4887" width="7.140625" style="4" customWidth="1"/>
    <col min="4888" max="4888" width="6.140625" style="4" customWidth="1"/>
    <col min="4889" max="4889" width="2.28515625" style="4" customWidth="1"/>
    <col min="4890" max="4890" width="7.140625" style="4" customWidth="1"/>
    <col min="4891" max="4891" width="5.85546875" style="4" customWidth="1"/>
    <col min="4892" max="5120" width="8.85546875" style="4"/>
    <col min="5121" max="5121" width="3" style="4" customWidth="1"/>
    <col min="5122" max="5122" width="30" style="4" customWidth="1"/>
    <col min="5123" max="5123" width="3.42578125" style="4" customWidth="1"/>
    <col min="5124" max="5124" width="23.7109375" style="4" customWidth="1"/>
    <col min="5125" max="5125" width="7.140625" style="4" customWidth="1"/>
    <col min="5126" max="5126" width="6.28515625" style="4" customWidth="1"/>
    <col min="5127" max="5127" width="2.28515625" style="4" customWidth="1"/>
    <col min="5128" max="5128" width="7.140625" style="4" customWidth="1"/>
    <col min="5129" max="5129" width="6.140625" style="4" customWidth="1"/>
    <col min="5130" max="5130" width="2.28515625" style="4" customWidth="1"/>
    <col min="5131" max="5131" width="7.140625" style="4" customWidth="1"/>
    <col min="5132" max="5132" width="6.28515625" style="4" customWidth="1"/>
    <col min="5133" max="5133" width="2.28515625" style="4" customWidth="1"/>
    <col min="5134" max="5134" width="7.140625" style="4" customWidth="1"/>
    <col min="5135" max="5135" width="6.140625" style="4" customWidth="1"/>
    <col min="5136" max="5136" width="2.28515625" style="4" customWidth="1"/>
    <col min="5137" max="5137" width="7.140625" style="4" customWidth="1"/>
    <col min="5138" max="5138" width="6" style="4" customWidth="1"/>
    <col min="5139" max="5139" width="2.28515625" style="4" customWidth="1"/>
    <col min="5140" max="5140" width="7.140625" style="4" customWidth="1"/>
    <col min="5141" max="5141" width="6" style="4" customWidth="1"/>
    <col min="5142" max="5142" width="2.28515625" style="4" customWidth="1"/>
    <col min="5143" max="5143" width="7.140625" style="4" customWidth="1"/>
    <col min="5144" max="5144" width="6.140625" style="4" customWidth="1"/>
    <col min="5145" max="5145" width="2.28515625" style="4" customWidth="1"/>
    <col min="5146" max="5146" width="7.140625" style="4" customWidth="1"/>
    <col min="5147" max="5147" width="5.85546875" style="4" customWidth="1"/>
    <col min="5148" max="5376" width="8.85546875" style="4"/>
    <col min="5377" max="5377" width="3" style="4" customWidth="1"/>
    <col min="5378" max="5378" width="30" style="4" customWidth="1"/>
    <col min="5379" max="5379" width="3.42578125" style="4" customWidth="1"/>
    <col min="5380" max="5380" width="23.7109375" style="4" customWidth="1"/>
    <col min="5381" max="5381" width="7.140625" style="4" customWidth="1"/>
    <col min="5382" max="5382" width="6.28515625" style="4" customWidth="1"/>
    <col min="5383" max="5383" width="2.28515625" style="4" customWidth="1"/>
    <col min="5384" max="5384" width="7.140625" style="4" customWidth="1"/>
    <col min="5385" max="5385" width="6.140625" style="4" customWidth="1"/>
    <col min="5386" max="5386" width="2.28515625" style="4" customWidth="1"/>
    <col min="5387" max="5387" width="7.140625" style="4" customWidth="1"/>
    <col min="5388" max="5388" width="6.28515625" style="4" customWidth="1"/>
    <col min="5389" max="5389" width="2.28515625" style="4" customWidth="1"/>
    <col min="5390" max="5390" width="7.140625" style="4" customWidth="1"/>
    <col min="5391" max="5391" width="6.140625" style="4" customWidth="1"/>
    <col min="5392" max="5392" width="2.28515625" style="4" customWidth="1"/>
    <col min="5393" max="5393" width="7.140625" style="4" customWidth="1"/>
    <col min="5394" max="5394" width="6" style="4" customWidth="1"/>
    <col min="5395" max="5395" width="2.28515625" style="4" customWidth="1"/>
    <col min="5396" max="5396" width="7.140625" style="4" customWidth="1"/>
    <col min="5397" max="5397" width="6" style="4" customWidth="1"/>
    <col min="5398" max="5398" width="2.28515625" style="4" customWidth="1"/>
    <col min="5399" max="5399" width="7.140625" style="4" customWidth="1"/>
    <col min="5400" max="5400" width="6.140625" style="4" customWidth="1"/>
    <col min="5401" max="5401" width="2.28515625" style="4" customWidth="1"/>
    <col min="5402" max="5402" width="7.140625" style="4" customWidth="1"/>
    <col min="5403" max="5403" width="5.85546875" style="4" customWidth="1"/>
    <col min="5404" max="5632" width="8.85546875" style="4"/>
    <col min="5633" max="5633" width="3" style="4" customWidth="1"/>
    <col min="5634" max="5634" width="30" style="4" customWidth="1"/>
    <col min="5635" max="5635" width="3.42578125" style="4" customWidth="1"/>
    <col min="5636" max="5636" width="23.7109375" style="4" customWidth="1"/>
    <col min="5637" max="5637" width="7.140625" style="4" customWidth="1"/>
    <col min="5638" max="5638" width="6.28515625" style="4" customWidth="1"/>
    <col min="5639" max="5639" width="2.28515625" style="4" customWidth="1"/>
    <col min="5640" max="5640" width="7.140625" style="4" customWidth="1"/>
    <col min="5641" max="5641" width="6.140625" style="4" customWidth="1"/>
    <col min="5642" max="5642" width="2.28515625" style="4" customWidth="1"/>
    <col min="5643" max="5643" width="7.140625" style="4" customWidth="1"/>
    <col min="5644" max="5644" width="6.28515625" style="4" customWidth="1"/>
    <col min="5645" max="5645" width="2.28515625" style="4" customWidth="1"/>
    <col min="5646" max="5646" width="7.140625" style="4" customWidth="1"/>
    <col min="5647" max="5647" width="6.140625" style="4" customWidth="1"/>
    <col min="5648" max="5648" width="2.28515625" style="4" customWidth="1"/>
    <col min="5649" max="5649" width="7.140625" style="4" customWidth="1"/>
    <col min="5650" max="5650" width="6" style="4" customWidth="1"/>
    <col min="5651" max="5651" width="2.28515625" style="4" customWidth="1"/>
    <col min="5652" max="5652" width="7.140625" style="4" customWidth="1"/>
    <col min="5653" max="5653" width="6" style="4" customWidth="1"/>
    <col min="5654" max="5654" width="2.28515625" style="4" customWidth="1"/>
    <col min="5655" max="5655" width="7.140625" style="4" customWidth="1"/>
    <col min="5656" max="5656" width="6.140625" style="4" customWidth="1"/>
    <col min="5657" max="5657" width="2.28515625" style="4" customWidth="1"/>
    <col min="5658" max="5658" width="7.140625" style="4" customWidth="1"/>
    <col min="5659" max="5659" width="5.85546875" style="4" customWidth="1"/>
    <col min="5660" max="5888" width="8.85546875" style="4"/>
    <col min="5889" max="5889" width="3" style="4" customWidth="1"/>
    <col min="5890" max="5890" width="30" style="4" customWidth="1"/>
    <col min="5891" max="5891" width="3.42578125" style="4" customWidth="1"/>
    <col min="5892" max="5892" width="23.7109375" style="4" customWidth="1"/>
    <col min="5893" max="5893" width="7.140625" style="4" customWidth="1"/>
    <col min="5894" max="5894" width="6.28515625" style="4" customWidth="1"/>
    <col min="5895" max="5895" width="2.28515625" style="4" customWidth="1"/>
    <col min="5896" max="5896" width="7.140625" style="4" customWidth="1"/>
    <col min="5897" max="5897" width="6.140625" style="4" customWidth="1"/>
    <col min="5898" max="5898" width="2.28515625" style="4" customWidth="1"/>
    <col min="5899" max="5899" width="7.140625" style="4" customWidth="1"/>
    <col min="5900" max="5900" width="6.28515625" style="4" customWidth="1"/>
    <col min="5901" max="5901" width="2.28515625" style="4" customWidth="1"/>
    <col min="5902" max="5902" width="7.140625" style="4" customWidth="1"/>
    <col min="5903" max="5903" width="6.140625" style="4" customWidth="1"/>
    <col min="5904" max="5904" width="2.28515625" style="4" customWidth="1"/>
    <col min="5905" max="5905" width="7.140625" style="4" customWidth="1"/>
    <col min="5906" max="5906" width="6" style="4" customWidth="1"/>
    <col min="5907" max="5907" width="2.28515625" style="4" customWidth="1"/>
    <col min="5908" max="5908" width="7.140625" style="4" customWidth="1"/>
    <col min="5909" max="5909" width="6" style="4" customWidth="1"/>
    <col min="5910" max="5910" width="2.28515625" style="4" customWidth="1"/>
    <col min="5911" max="5911" width="7.140625" style="4" customWidth="1"/>
    <col min="5912" max="5912" width="6.140625" style="4" customWidth="1"/>
    <col min="5913" max="5913" width="2.28515625" style="4" customWidth="1"/>
    <col min="5914" max="5914" width="7.140625" style="4" customWidth="1"/>
    <col min="5915" max="5915" width="5.85546875" style="4" customWidth="1"/>
    <col min="5916" max="6144" width="8.85546875" style="4"/>
    <col min="6145" max="6145" width="3" style="4" customWidth="1"/>
    <col min="6146" max="6146" width="30" style="4" customWidth="1"/>
    <col min="6147" max="6147" width="3.42578125" style="4" customWidth="1"/>
    <col min="6148" max="6148" width="23.7109375" style="4" customWidth="1"/>
    <col min="6149" max="6149" width="7.140625" style="4" customWidth="1"/>
    <col min="6150" max="6150" width="6.28515625" style="4" customWidth="1"/>
    <col min="6151" max="6151" width="2.28515625" style="4" customWidth="1"/>
    <col min="6152" max="6152" width="7.140625" style="4" customWidth="1"/>
    <col min="6153" max="6153" width="6.140625" style="4" customWidth="1"/>
    <col min="6154" max="6154" width="2.28515625" style="4" customWidth="1"/>
    <col min="6155" max="6155" width="7.140625" style="4" customWidth="1"/>
    <col min="6156" max="6156" width="6.28515625" style="4" customWidth="1"/>
    <col min="6157" max="6157" width="2.28515625" style="4" customWidth="1"/>
    <col min="6158" max="6158" width="7.140625" style="4" customWidth="1"/>
    <col min="6159" max="6159" width="6.140625" style="4" customWidth="1"/>
    <col min="6160" max="6160" width="2.28515625" style="4" customWidth="1"/>
    <col min="6161" max="6161" width="7.140625" style="4" customWidth="1"/>
    <col min="6162" max="6162" width="6" style="4" customWidth="1"/>
    <col min="6163" max="6163" width="2.28515625" style="4" customWidth="1"/>
    <col min="6164" max="6164" width="7.140625" style="4" customWidth="1"/>
    <col min="6165" max="6165" width="6" style="4" customWidth="1"/>
    <col min="6166" max="6166" width="2.28515625" style="4" customWidth="1"/>
    <col min="6167" max="6167" width="7.140625" style="4" customWidth="1"/>
    <col min="6168" max="6168" width="6.140625" style="4" customWidth="1"/>
    <col min="6169" max="6169" width="2.28515625" style="4" customWidth="1"/>
    <col min="6170" max="6170" width="7.140625" style="4" customWidth="1"/>
    <col min="6171" max="6171" width="5.85546875" style="4" customWidth="1"/>
    <col min="6172" max="6400" width="8.85546875" style="4"/>
    <col min="6401" max="6401" width="3" style="4" customWidth="1"/>
    <col min="6402" max="6402" width="30" style="4" customWidth="1"/>
    <col min="6403" max="6403" width="3.42578125" style="4" customWidth="1"/>
    <col min="6404" max="6404" width="23.7109375" style="4" customWidth="1"/>
    <col min="6405" max="6405" width="7.140625" style="4" customWidth="1"/>
    <col min="6406" max="6406" width="6.28515625" style="4" customWidth="1"/>
    <col min="6407" max="6407" width="2.28515625" style="4" customWidth="1"/>
    <col min="6408" max="6408" width="7.140625" style="4" customWidth="1"/>
    <col min="6409" max="6409" width="6.140625" style="4" customWidth="1"/>
    <col min="6410" max="6410" width="2.28515625" style="4" customWidth="1"/>
    <col min="6411" max="6411" width="7.140625" style="4" customWidth="1"/>
    <col min="6412" max="6412" width="6.28515625" style="4" customWidth="1"/>
    <col min="6413" max="6413" width="2.28515625" style="4" customWidth="1"/>
    <col min="6414" max="6414" width="7.140625" style="4" customWidth="1"/>
    <col min="6415" max="6415" width="6.140625" style="4" customWidth="1"/>
    <col min="6416" max="6416" width="2.28515625" style="4" customWidth="1"/>
    <col min="6417" max="6417" width="7.140625" style="4" customWidth="1"/>
    <col min="6418" max="6418" width="6" style="4" customWidth="1"/>
    <col min="6419" max="6419" width="2.28515625" style="4" customWidth="1"/>
    <col min="6420" max="6420" width="7.140625" style="4" customWidth="1"/>
    <col min="6421" max="6421" width="6" style="4" customWidth="1"/>
    <col min="6422" max="6422" width="2.28515625" style="4" customWidth="1"/>
    <col min="6423" max="6423" width="7.140625" style="4" customWidth="1"/>
    <col min="6424" max="6424" width="6.140625" style="4" customWidth="1"/>
    <col min="6425" max="6425" width="2.28515625" style="4" customWidth="1"/>
    <col min="6426" max="6426" width="7.140625" style="4" customWidth="1"/>
    <col min="6427" max="6427" width="5.85546875" style="4" customWidth="1"/>
    <col min="6428" max="6656" width="8.85546875" style="4"/>
    <col min="6657" max="6657" width="3" style="4" customWidth="1"/>
    <col min="6658" max="6658" width="30" style="4" customWidth="1"/>
    <col min="6659" max="6659" width="3.42578125" style="4" customWidth="1"/>
    <col min="6660" max="6660" width="23.7109375" style="4" customWidth="1"/>
    <col min="6661" max="6661" width="7.140625" style="4" customWidth="1"/>
    <col min="6662" max="6662" width="6.28515625" style="4" customWidth="1"/>
    <col min="6663" max="6663" width="2.28515625" style="4" customWidth="1"/>
    <col min="6664" max="6664" width="7.140625" style="4" customWidth="1"/>
    <col min="6665" max="6665" width="6.140625" style="4" customWidth="1"/>
    <col min="6666" max="6666" width="2.28515625" style="4" customWidth="1"/>
    <col min="6667" max="6667" width="7.140625" style="4" customWidth="1"/>
    <col min="6668" max="6668" width="6.28515625" style="4" customWidth="1"/>
    <col min="6669" max="6669" width="2.28515625" style="4" customWidth="1"/>
    <col min="6670" max="6670" width="7.140625" style="4" customWidth="1"/>
    <col min="6671" max="6671" width="6.140625" style="4" customWidth="1"/>
    <col min="6672" max="6672" width="2.28515625" style="4" customWidth="1"/>
    <col min="6673" max="6673" width="7.140625" style="4" customWidth="1"/>
    <col min="6674" max="6674" width="6" style="4" customWidth="1"/>
    <col min="6675" max="6675" width="2.28515625" style="4" customWidth="1"/>
    <col min="6676" max="6676" width="7.140625" style="4" customWidth="1"/>
    <col min="6677" max="6677" width="6" style="4" customWidth="1"/>
    <col min="6678" max="6678" width="2.28515625" style="4" customWidth="1"/>
    <col min="6679" max="6679" width="7.140625" style="4" customWidth="1"/>
    <col min="6680" max="6680" width="6.140625" style="4" customWidth="1"/>
    <col min="6681" max="6681" width="2.28515625" style="4" customWidth="1"/>
    <col min="6682" max="6682" width="7.140625" style="4" customWidth="1"/>
    <col min="6683" max="6683" width="5.85546875" style="4" customWidth="1"/>
    <col min="6684" max="6912" width="8.85546875" style="4"/>
    <col min="6913" max="6913" width="3" style="4" customWidth="1"/>
    <col min="6914" max="6914" width="30" style="4" customWidth="1"/>
    <col min="6915" max="6915" width="3.42578125" style="4" customWidth="1"/>
    <col min="6916" max="6916" width="23.7109375" style="4" customWidth="1"/>
    <col min="6917" max="6917" width="7.140625" style="4" customWidth="1"/>
    <col min="6918" max="6918" width="6.28515625" style="4" customWidth="1"/>
    <col min="6919" max="6919" width="2.28515625" style="4" customWidth="1"/>
    <col min="6920" max="6920" width="7.140625" style="4" customWidth="1"/>
    <col min="6921" max="6921" width="6.140625" style="4" customWidth="1"/>
    <col min="6922" max="6922" width="2.28515625" style="4" customWidth="1"/>
    <col min="6923" max="6923" width="7.140625" style="4" customWidth="1"/>
    <col min="6924" max="6924" width="6.28515625" style="4" customWidth="1"/>
    <col min="6925" max="6925" width="2.28515625" style="4" customWidth="1"/>
    <col min="6926" max="6926" width="7.140625" style="4" customWidth="1"/>
    <col min="6927" max="6927" width="6.140625" style="4" customWidth="1"/>
    <col min="6928" max="6928" width="2.28515625" style="4" customWidth="1"/>
    <col min="6929" max="6929" width="7.140625" style="4" customWidth="1"/>
    <col min="6930" max="6930" width="6" style="4" customWidth="1"/>
    <col min="6931" max="6931" width="2.28515625" style="4" customWidth="1"/>
    <col min="6932" max="6932" width="7.140625" style="4" customWidth="1"/>
    <col min="6933" max="6933" width="6" style="4" customWidth="1"/>
    <col min="6934" max="6934" width="2.28515625" style="4" customWidth="1"/>
    <col min="6935" max="6935" width="7.140625" style="4" customWidth="1"/>
    <col min="6936" max="6936" width="6.140625" style="4" customWidth="1"/>
    <col min="6937" max="6937" width="2.28515625" style="4" customWidth="1"/>
    <col min="6938" max="6938" width="7.140625" style="4" customWidth="1"/>
    <col min="6939" max="6939" width="5.85546875" style="4" customWidth="1"/>
    <col min="6940" max="7168" width="8.85546875" style="4"/>
    <col min="7169" max="7169" width="3" style="4" customWidth="1"/>
    <col min="7170" max="7170" width="30" style="4" customWidth="1"/>
    <col min="7171" max="7171" width="3.42578125" style="4" customWidth="1"/>
    <col min="7172" max="7172" width="23.7109375" style="4" customWidth="1"/>
    <col min="7173" max="7173" width="7.140625" style="4" customWidth="1"/>
    <col min="7174" max="7174" width="6.28515625" style="4" customWidth="1"/>
    <col min="7175" max="7175" width="2.28515625" style="4" customWidth="1"/>
    <col min="7176" max="7176" width="7.140625" style="4" customWidth="1"/>
    <col min="7177" max="7177" width="6.140625" style="4" customWidth="1"/>
    <col min="7178" max="7178" width="2.28515625" style="4" customWidth="1"/>
    <col min="7179" max="7179" width="7.140625" style="4" customWidth="1"/>
    <col min="7180" max="7180" width="6.28515625" style="4" customWidth="1"/>
    <col min="7181" max="7181" width="2.28515625" style="4" customWidth="1"/>
    <col min="7182" max="7182" width="7.140625" style="4" customWidth="1"/>
    <col min="7183" max="7183" width="6.140625" style="4" customWidth="1"/>
    <col min="7184" max="7184" width="2.28515625" style="4" customWidth="1"/>
    <col min="7185" max="7185" width="7.140625" style="4" customWidth="1"/>
    <col min="7186" max="7186" width="6" style="4" customWidth="1"/>
    <col min="7187" max="7187" width="2.28515625" style="4" customWidth="1"/>
    <col min="7188" max="7188" width="7.140625" style="4" customWidth="1"/>
    <col min="7189" max="7189" width="6" style="4" customWidth="1"/>
    <col min="7190" max="7190" width="2.28515625" style="4" customWidth="1"/>
    <col min="7191" max="7191" width="7.140625" style="4" customWidth="1"/>
    <col min="7192" max="7192" width="6.140625" style="4" customWidth="1"/>
    <col min="7193" max="7193" width="2.28515625" style="4" customWidth="1"/>
    <col min="7194" max="7194" width="7.140625" style="4" customWidth="1"/>
    <col min="7195" max="7195" width="5.85546875" style="4" customWidth="1"/>
    <col min="7196" max="7424" width="8.85546875" style="4"/>
    <col min="7425" max="7425" width="3" style="4" customWidth="1"/>
    <col min="7426" max="7426" width="30" style="4" customWidth="1"/>
    <col min="7427" max="7427" width="3.42578125" style="4" customWidth="1"/>
    <col min="7428" max="7428" width="23.7109375" style="4" customWidth="1"/>
    <col min="7429" max="7429" width="7.140625" style="4" customWidth="1"/>
    <col min="7430" max="7430" width="6.28515625" style="4" customWidth="1"/>
    <col min="7431" max="7431" width="2.28515625" style="4" customWidth="1"/>
    <col min="7432" max="7432" width="7.140625" style="4" customWidth="1"/>
    <col min="7433" max="7433" width="6.140625" style="4" customWidth="1"/>
    <col min="7434" max="7434" width="2.28515625" style="4" customWidth="1"/>
    <col min="7435" max="7435" width="7.140625" style="4" customWidth="1"/>
    <col min="7436" max="7436" width="6.28515625" style="4" customWidth="1"/>
    <col min="7437" max="7437" width="2.28515625" style="4" customWidth="1"/>
    <col min="7438" max="7438" width="7.140625" style="4" customWidth="1"/>
    <col min="7439" max="7439" width="6.140625" style="4" customWidth="1"/>
    <col min="7440" max="7440" width="2.28515625" style="4" customWidth="1"/>
    <col min="7441" max="7441" width="7.140625" style="4" customWidth="1"/>
    <col min="7442" max="7442" width="6" style="4" customWidth="1"/>
    <col min="7443" max="7443" width="2.28515625" style="4" customWidth="1"/>
    <col min="7444" max="7444" width="7.140625" style="4" customWidth="1"/>
    <col min="7445" max="7445" width="6" style="4" customWidth="1"/>
    <col min="7446" max="7446" width="2.28515625" style="4" customWidth="1"/>
    <col min="7447" max="7447" width="7.140625" style="4" customWidth="1"/>
    <col min="7448" max="7448" width="6.140625" style="4" customWidth="1"/>
    <col min="7449" max="7449" width="2.28515625" style="4" customWidth="1"/>
    <col min="7450" max="7450" width="7.140625" style="4" customWidth="1"/>
    <col min="7451" max="7451" width="5.85546875" style="4" customWidth="1"/>
    <col min="7452" max="7680" width="8.85546875" style="4"/>
    <col min="7681" max="7681" width="3" style="4" customWidth="1"/>
    <col min="7682" max="7682" width="30" style="4" customWidth="1"/>
    <col min="7683" max="7683" width="3.42578125" style="4" customWidth="1"/>
    <col min="7684" max="7684" width="23.7109375" style="4" customWidth="1"/>
    <col min="7685" max="7685" width="7.140625" style="4" customWidth="1"/>
    <col min="7686" max="7686" width="6.28515625" style="4" customWidth="1"/>
    <col min="7687" max="7687" width="2.28515625" style="4" customWidth="1"/>
    <col min="7688" max="7688" width="7.140625" style="4" customWidth="1"/>
    <col min="7689" max="7689" width="6.140625" style="4" customWidth="1"/>
    <col min="7690" max="7690" width="2.28515625" style="4" customWidth="1"/>
    <col min="7691" max="7691" width="7.140625" style="4" customWidth="1"/>
    <col min="7692" max="7692" width="6.28515625" style="4" customWidth="1"/>
    <col min="7693" max="7693" width="2.28515625" style="4" customWidth="1"/>
    <col min="7694" max="7694" width="7.140625" style="4" customWidth="1"/>
    <col min="7695" max="7695" width="6.140625" style="4" customWidth="1"/>
    <col min="7696" max="7696" width="2.28515625" style="4" customWidth="1"/>
    <col min="7697" max="7697" width="7.140625" style="4" customWidth="1"/>
    <col min="7698" max="7698" width="6" style="4" customWidth="1"/>
    <col min="7699" max="7699" width="2.28515625" style="4" customWidth="1"/>
    <col min="7700" max="7700" width="7.140625" style="4" customWidth="1"/>
    <col min="7701" max="7701" width="6" style="4" customWidth="1"/>
    <col min="7702" max="7702" width="2.28515625" style="4" customWidth="1"/>
    <col min="7703" max="7703" width="7.140625" style="4" customWidth="1"/>
    <col min="7704" max="7704" width="6.140625" style="4" customWidth="1"/>
    <col min="7705" max="7705" width="2.28515625" style="4" customWidth="1"/>
    <col min="7706" max="7706" width="7.140625" style="4" customWidth="1"/>
    <col min="7707" max="7707" width="5.85546875" style="4" customWidth="1"/>
    <col min="7708" max="7936" width="8.85546875" style="4"/>
    <col min="7937" max="7937" width="3" style="4" customWidth="1"/>
    <col min="7938" max="7938" width="30" style="4" customWidth="1"/>
    <col min="7939" max="7939" width="3.42578125" style="4" customWidth="1"/>
    <col min="7940" max="7940" width="23.7109375" style="4" customWidth="1"/>
    <col min="7941" max="7941" width="7.140625" style="4" customWidth="1"/>
    <col min="7942" max="7942" width="6.28515625" style="4" customWidth="1"/>
    <col min="7943" max="7943" width="2.28515625" style="4" customWidth="1"/>
    <col min="7944" max="7944" width="7.140625" style="4" customWidth="1"/>
    <col min="7945" max="7945" width="6.140625" style="4" customWidth="1"/>
    <col min="7946" max="7946" width="2.28515625" style="4" customWidth="1"/>
    <col min="7947" max="7947" width="7.140625" style="4" customWidth="1"/>
    <col min="7948" max="7948" width="6.28515625" style="4" customWidth="1"/>
    <col min="7949" max="7949" width="2.28515625" style="4" customWidth="1"/>
    <col min="7950" max="7950" width="7.140625" style="4" customWidth="1"/>
    <col min="7951" max="7951" width="6.140625" style="4" customWidth="1"/>
    <col min="7952" max="7952" width="2.28515625" style="4" customWidth="1"/>
    <col min="7953" max="7953" width="7.140625" style="4" customWidth="1"/>
    <col min="7954" max="7954" width="6" style="4" customWidth="1"/>
    <col min="7955" max="7955" width="2.28515625" style="4" customWidth="1"/>
    <col min="7956" max="7956" width="7.140625" style="4" customWidth="1"/>
    <col min="7957" max="7957" width="6" style="4" customWidth="1"/>
    <col min="7958" max="7958" width="2.28515625" style="4" customWidth="1"/>
    <col min="7959" max="7959" width="7.140625" style="4" customWidth="1"/>
    <col min="7960" max="7960" width="6.140625" style="4" customWidth="1"/>
    <col min="7961" max="7961" width="2.28515625" style="4" customWidth="1"/>
    <col min="7962" max="7962" width="7.140625" style="4" customWidth="1"/>
    <col min="7963" max="7963" width="5.85546875" style="4" customWidth="1"/>
    <col min="7964" max="8192" width="8.85546875" style="4"/>
    <col min="8193" max="8193" width="3" style="4" customWidth="1"/>
    <col min="8194" max="8194" width="30" style="4" customWidth="1"/>
    <col min="8195" max="8195" width="3.42578125" style="4" customWidth="1"/>
    <col min="8196" max="8196" width="23.7109375" style="4" customWidth="1"/>
    <col min="8197" max="8197" width="7.140625" style="4" customWidth="1"/>
    <col min="8198" max="8198" width="6.28515625" style="4" customWidth="1"/>
    <col min="8199" max="8199" width="2.28515625" style="4" customWidth="1"/>
    <col min="8200" max="8200" width="7.140625" style="4" customWidth="1"/>
    <col min="8201" max="8201" width="6.140625" style="4" customWidth="1"/>
    <col min="8202" max="8202" width="2.28515625" style="4" customWidth="1"/>
    <col min="8203" max="8203" width="7.140625" style="4" customWidth="1"/>
    <col min="8204" max="8204" width="6.28515625" style="4" customWidth="1"/>
    <col min="8205" max="8205" width="2.28515625" style="4" customWidth="1"/>
    <col min="8206" max="8206" width="7.140625" style="4" customWidth="1"/>
    <col min="8207" max="8207" width="6.140625" style="4" customWidth="1"/>
    <col min="8208" max="8208" width="2.28515625" style="4" customWidth="1"/>
    <col min="8209" max="8209" width="7.140625" style="4" customWidth="1"/>
    <col min="8210" max="8210" width="6" style="4" customWidth="1"/>
    <col min="8211" max="8211" width="2.28515625" style="4" customWidth="1"/>
    <col min="8212" max="8212" width="7.140625" style="4" customWidth="1"/>
    <col min="8213" max="8213" width="6" style="4" customWidth="1"/>
    <col min="8214" max="8214" width="2.28515625" style="4" customWidth="1"/>
    <col min="8215" max="8215" width="7.140625" style="4" customWidth="1"/>
    <col min="8216" max="8216" width="6.140625" style="4" customWidth="1"/>
    <col min="8217" max="8217" width="2.28515625" style="4" customWidth="1"/>
    <col min="8218" max="8218" width="7.140625" style="4" customWidth="1"/>
    <col min="8219" max="8219" width="5.85546875" style="4" customWidth="1"/>
    <col min="8220" max="8448" width="8.85546875" style="4"/>
    <col min="8449" max="8449" width="3" style="4" customWidth="1"/>
    <col min="8450" max="8450" width="30" style="4" customWidth="1"/>
    <col min="8451" max="8451" width="3.42578125" style="4" customWidth="1"/>
    <col min="8452" max="8452" width="23.7109375" style="4" customWidth="1"/>
    <col min="8453" max="8453" width="7.140625" style="4" customWidth="1"/>
    <col min="8454" max="8454" width="6.28515625" style="4" customWidth="1"/>
    <col min="8455" max="8455" width="2.28515625" style="4" customWidth="1"/>
    <col min="8456" max="8456" width="7.140625" style="4" customWidth="1"/>
    <col min="8457" max="8457" width="6.140625" style="4" customWidth="1"/>
    <col min="8458" max="8458" width="2.28515625" style="4" customWidth="1"/>
    <col min="8459" max="8459" width="7.140625" style="4" customWidth="1"/>
    <col min="8460" max="8460" width="6.28515625" style="4" customWidth="1"/>
    <col min="8461" max="8461" width="2.28515625" style="4" customWidth="1"/>
    <col min="8462" max="8462" width="7.140625" style="4" customWidth="1"/>
    <col min="8463" max="8463" width="6.140625" style="4" customWidth="1"/>
    <col min="8464" max="8464" width="2.28515625" style="4" customWidth="1"/>
    <col min="8465" max="8465" width="7.140625" style="4" customWidth="1"/>
    <col min="8466" max="8466" width="6" style="4" customWidth="1"/>
    <col min="8467" max="8467" width="2.28515625" style="4" customWidth="1"/>
    <col min="8468" max="8468" width="7.140625" style="4" customWidth="1"/>
    <col min="8469" max="8469" width="6" style="4" customWidth="1"/>
    <col min="8470" max="8470" width="2.28515625" style="4" customWidth="1"/>
    <col min="8471" max="8471" width="7.140625" style="4" customWidth="1"/>
    <col min="8472" max="8472" width="6.140625" style="4" customWidth="1"/>
    <col min="8473" max="8473" width="2.28515625" style="4" customWidth="1"/>
    <col min="8474" max="8474" width="7.140625" style="4" customWidth="1"/>
    <col min="8475" max="8475" width="5.85546875" style="4" customWidth="1"/>
    <col min="8476" max="8704" width="8.85546875" style="4"/>
    <col min="8705" max="8705" width="3" style="4" customWidth="1"/>
    <col min="8706" max="8706" width="30" style="4" customWidth="1"/>
    <col min="8707" max="8707" width="3.42578125" style="4" customWidth="1"/>
    <col min="8708" max="8708" width="23.7109375" style="4" customWidth="1"/>
    <col min="8709" max="8709" width="7.140625" style="4" customWidth="1"/>
    <col min="8710" max="8710" width="6.28515625" style="4" customWidth="1"/>
    <col min="8711" max="8711" width="2.28515625" style="4" customWidth="1"/>
    <col min="8712" max="8712" width="7.140625" style="4" customWidth="1"/>
    <col min="8713" max="8713" width="6.140625" style="4" customWidth="1"/>
    <col min="8714" max="8714" width="2.28515625" style="4" customWidth="1"/>
    <col min="8715" max="8715" width="7.140625" style="4" customWidth="1"/>
    <col min="8716" max="8716" width="6.28515625" style="4" customWidth="1"/>
    <col min="8717" max="8717" width="2.28515625" style="4" customWidth="1"/>
    <col min="8718" max="8718" width="7.140625" style="4" customWidth="1"/>
    <col min="8719" max="8719" width="6.140625" style="4" customWidth="1"/>
    <col min="8720" max="8720" width="2.28515625" style="4" customWidth="1"/>
    <col min="8721" max="8721" width="7.140625" style="4" customWidth="1"/>
    <col min="8722" max="8722" width="6" style="4" customWidth="1"/>
    <col min="8723" max="8723" width="2.28515625" style="4" customWidth="1"/>
    <col min="8724" max="8724" width="7.140625" style="4" customWidth="1"/>
    <col min="8725" max="8725" width="6" style="4" customWidth="1"/>
    <col min="8726" max="8726" width="2.28515625" style="4" customWidth="1"/>
    <col min="8727" max="8727" width="7.140625" style="4" customWidth="1"/>
    <col min="8728" max="8728" width="6.140625" style="4" customWidth="1"/>
    <col min="8729" max="8729" width="2.28515625" style="4" customWidth="1"/>
    <col min="8730" max="8730" width="7.140625" style="4" customWidth="1"/>
    <col min="8731" max="8731" width="5.85546875" style="4" customWidth="1"/>
    <col min="8732" max="8960" width="8.85546875" style="4"/>
    <col min="8961" max="8961" width="3" style="4" customWidth="1"/>
    <col min="8962" max="8962" width="30" style="4" customWidth="1"/>
    <col min="8963" max="8963" width="3.42578125" style="4" customWidth="1"/>
    <col min="8964" max="8964" width="23.7109375" style="4" customWidth="1"/>
    <col min="8965" max="8965" width="7.140625" style="4" customWidth="1"/>
    <col min="8966" max="8966" width="6.28515625" style="4" customWidth="1"/>
    <col min="8967" max="8967" width="2.28515625" style="4" customWidth="1"/>
    <col min="8968" max="8968" width="7.140625" style="4" customWidth="1"/>
    <col min="8969" max="8969" width="6.140625" style="4" customWidth="1"/>
    <col min="8970" max="8970" width="2.28515625" style="4" customWidth="1"/>
    <col min="8971" max="8971" width="7.140625" style="4" customWidth="1"/>
    <col min="8972" max="8972" width="6.28515625" style="4" customWidth="1"/>
    <col min="8973" max="8973" width="2.28515625" style="4" customWidth="1"/>
    <col min="8974" max="8974" width="7.140625" style="4" customWidth="1"/>
    <col min="8975" max="8975" width="6.140625" style="4" customWidth="1"/>
    <col min="8976" max="8976" width="2.28515625" style="4" customWidth="1"/>
    <col min="8977" max="8977" width="7.140625" style="4" customWidth="1"/>
    <col min="8978" max="8978" width="6" style="4" customWidth="1"/>
    <col min="8979" max="8979" width="2.28515625" style="4" customWidth="1"/>
    <col min="8980" max="8980" width="7.140625" style="4" customWidth="1"/>
    <col min="8981" max="8981" width="6" style="4" customWidth="1"/>
    <col min="8982" max="8982" width="2.28515625" style="4" customWidth="1"/>
    <col min="8983" max="8983" width="7.140625" style="4" customWidth="1"/>
    <col min="8984" max="8984" width="6.140625" style="4" customWidth="1"/>
    <col min="8985" max="8985" width="2.28515625" style="4" customWidth="1"/>
    <col min="8986" max="8986" width="7.140625" style="4" customWidth="1"/>
    <col min="8987" max="8987" width="5.85546875" style="4" customWidth="1"/>
    <col min="8988" max="9216" width="8.85546875" style="4"/>
    <col min="9217" max="9217" width="3" style="4" customWidth="1"/>
    <col min="9218" max="9218" width="30" style="4" customWidth="1"/>
    <col min="9219" max="9219" width="3.42578125" style="4" customWidth="1"/>
    <col min="9220" max="9220" width="23.7109375" style="4" customWidth="1"/>
    <col min="9221" max="9221" width="7.140625" style="4" customWidth="1"/>
    <col min="9222" max="9222" width="6.28515625" style="4" customWidth="1"/>
    <col min="9223" max="9223" width="2.28515625" style="4" customWidth="1"/>
    <col min="9224" max="9224" width="7.140625" style="4" customWidth="1"/>
    <col min="9225" max="9225" width="6.140625" style="4" customWidth="1"/>
    <col min="9226" max="9226" width="2.28515625" style="4" customWidth="1"/>
    <col min="9227" max="9227" width="7.140625" style="4" customWidth="1"/>
    <col min="9228" max="9228" width="6.28515625" style="4" customWidth="1"/>
    <col min="9229" max="9229" width="2.28515625" style="4" customWidth="1"/>
    <col min="9230" max="9230" width="7.140625" style="4" customWidth="1"/>
    <col min="9231" max="9231" width="6.140625" style="4" customWidth="1"/>
    <col min="9232" max="9232" width="2.28515625" style="4" customWidth="1"/>
    <col min="9233" max="9233" width="7.140625" style="4" customWidth="1"/>
    <col min="9234" max="9234" width="6" style="4" customWidth="1"/>
    <col min="9235" max="9235" width="2.28515625" style="4" customWidth="1"/>
    <col min="9236" max="9236" width="7.140625" style="4" customWidth="1"/>
    <col min="9237" max="9237" width="6" style="4" customWidth="1"/>
    <col min="9238" max="9238" width="2.28515625" style="4" customWidth="1"/>
    <col min="9239" max="9239" width="7.140625" style="4" customWidth="1"/>
    <col min="9240" max="9240" width="6.140625" style="4" customWidth="1"/>
    <col min="9241" max="9241" width="2.28515625" style="4" customWidth="1"/>
    <col min="9242" max="9242" width="7.140625" style="4" customWidth="1"/>
    <col min="9243" max="9243" width="5.85546875" style="4" customWidth="1"/>
    <col min="9244" max="9472" width="8.85546875" style="4"/>
    <col min="9473" max="9473" width="3" style="4" customWidth="1"/>
    <col min="9474" max="9474" width="30" style="4" customWidth="1"/>
    <col min="9475" max="9475" width="3.42578125" style="4" customWidth="1"/>
    <col min="9476" max="9476" width="23.7109375" style="4" customWidth="1"/>
    <col min="9477" max="9477" width="7.140625" style="4" customWidth="1"/>
    <col min="9478" max="9478" width="6.28515625" style="4" customWidth="1"/>
    <col min="9479" max="9479" width="2.28515625" style="4" customWidth="1"/>
    <col min="9480" max="9480" width="7.140625" style="4" customWidth="1"/>
    <col min="9481" max="9481" width="6.140625" style="4" customWidth="1"/>
    <col min="9482" max="9482" width="2.28515625" style="4" customWidth="1"/>
    <col min="9483" max="9483" width="7.140625" style="4" customWidth="1"/>
    <col min="9484" max="9484" width="6.28515625" style="4" customWidth="1"/>
    <col min="9485" max="9485" width="2.28515625" style="4" customWidth="1"/>
    <col min="9486" max="9486" width="7.140625" style="4" customWidth="1"/>
    <col min="9487" max="9487" width="6.140625" style="4" customWidth="1"/>
    <col min="9488" max="9488" width="2.28515625" style="4" customWidth="1"/>
    <col min="9489" max="9489" width="7.140625" style="4" customWidth="1"/>
    <col min="9490" max="9490" width="6" style="4" customWidth="1"/>
    <col min="9491" max="9491" width="2.28515625" style="4" customWidth="1"/>
    <col min="9492" max="9492" width="7.140625" style="4" customWidth="1"/>
    <col min="9493" max="9493" width="6" style="4" customWidth="1"/>
    <col min="9494" max="9494" width="2.28515625" style="4" customWidth="1"/>
    <col min="9495" max="9495" width="7.140625" style="4" customWidth="1"/>
    <col min="9496" max="9496" width="6.140625" style="4" customWidth="1"/>
    <col min="9497" max="9497" width="2.28515625" style="4" customWidth="1"/>
    <col min="9498" max="9498" width="7.140625" style="4" customWidth="1"/>
    <col min="9499" max="9499" width="5.85546875" style="4" customWidth="1"/>
    <col min="9500" max="9728" width="8.85546875" style="4"/>
    <col min="9729" max="9729" width="3" style="4" customWidth="1"/>
    <col min="9730" max="9730" width="30" style="4" customWidth="1"/>
    <col min="9731" max="9731" width="3.42578125" style="4" customWidth="1"/>
    <col min="9732" max="9732" width="23.7109375" style="4" customWidth="1"/>
    <col min="9733" max="9733" width="7.140625" style="4" customWidth="1"/>
    <col min="9734" max="9734" width="6.28515625" style="4" customWidth="1"/>
    <col min="9735" max="9735" width="2.28515625" style="4" customWidth="1"/>
    <col min="9736" max="9736" width="7.140625" style="4" customWidth="1"/>
    <col min="9737" max="9737" width="6.140625" style="4" customWidth="1"/>
    <col min="9738" max="9738" width="2.28515625" style="4" customWidth="1"/>
    <col min="9739" max="9739" width="7.140625" style="4" customWidth="1"/>
    <col min="9740" max="9740" width="6.28515625" style="4" customWidth="1"/>
    <col min="9741" max="9741" width="2.28515625" style="4" customWidth="1"/>
    <col min="9742" max="9742" width="7.140625" style="4" customWidth="1"/>
    <col min="9743" max="9743" width="6.140625" style="4" customWidth="1"/>
    <col min="9744" max="9744" width="2.28515625" style="4" customWidth="1"/>
    <col min="9745" max="9745" width="7.140625" style="4" customWidth="1"/>
    <col min="9746" max="9746" width="6" style="4" customWidth="1"/>
    <col min="9747" max="9747" width="2.28515625" style="4" customWidth="1"/>
    <col min="9748" max="9748" width="7.140625" style="4" customWidth="1"/>
    <col min="9749" max="9749" width="6" style="4" customWidth="1"/>
    <col min="9750" max="9750" width="2.28515625" style="4" customWidth="1"/>
    <col min="9751" max="9751" width="7.140625" style="4" customWidth="1"/>
    <col min="9752" max="9752" width="6.140625" style="4" customWidth="1"/>
    <col min="9753" max="9753" width="2.28515625" style="4" customWidth="1"/>
    <col min="9754" max="9754" width="7.140625" style="4" customWidth="1"/>
    <col min="9755" max="9755" width="5.85546875" style="4" customWidth="1"/>
    <col min="9756" max="9984" width="8.85546875" style="4"/>
    <col min="9985" max="9985" width="3" style="4" customWidth="1"/>
    <col min="9986" max="9986" width="30" style="4" customWidth="1"/>
    <col min="9987" max="9987" width="3.42578125" style="4" customWidth="1"/>
    <col min="9988" max="9988" width="23.7109375" style="4" customWidth="1"/>
    <col min="9989" max="9989" width="7.140625" style="4" customWidth="1"/>
    <col min="9990" max="9990" width="6.28515625" style="4" customWidth="1"/>
    <col min="9991" max="9991" width="2.28515625" style="4" customWidth="1"/>
    <col min="9992" max="9992" width="7.140625" style="4" customWidth="1"/>
    <col min="9993" max="9993" width="6.140625" style="4" customWidth="1"/>
    <col min="9994" max="9994" width="2.28515625" style="4" customWidth="1"/>
    <col min="9995" max="9995" width="7.140625" style="4" customWidth="1"/>
    <col min="9996" max="9996" width="6.28515625" style="4" customWidth="1"/>
    <col min="9997" max="9997" width="2.28515625" style="4" customWidth="1"/>
    <col min="9998" max="9998" width="7.140625" style="4" customWidth="1"/>
    <col min="9999" max="9999" width="6.140625" style="4" customWidth="1"/>
    <col min="10000" max="10000" width="2.28515625" style="4" customWidth="1"/>
    <col min="10001" max="10001" width="7.140625" style="4" customWidth="1"/>
    <col min="10002" max="10002" width="6" style="4" customWidth="1"/>
    <col min="10003" max="10003" width="2.28515625" style="4" customWidth="1"/>
    <col min="10004" max="10004" width="7.140625" style="4" customWidth="1"/>
    <col min="10005" max="10005" width="6" style="4" customWidth="1"/>
    <col min="10006" max="10006" width="2.28515625" style="4" customWidth="1"/>
    <col min="10007" max="10007" width="7.140625" style="4" customWidth="1"/>
    <col min="10008" max="10008" width="6.140625" style="4" customWidth="1"/>
    <col min="10009" max="10009" width="2.28515625" style="4" customWidth="1"/>
    <col min="10010" max="10010" width="7.140625" style="4" customWidth="1"/>
    <col min="10011" max="10011" width="5.85546875" style="4" customWidth="1"/>
    <col min="10012" max="10240" width="8.85546875" style="4"/>
    <col min="10241" max="10241" width="3" style="4" customWidth="1"/>
    <col min="10242" max="10242" width="30" style="4" customWidth="1"/>
    <col min="10243" max="10243" width="3.42578125" style="4" customWidth="1"/>
    <col min="10244" max="10244" width="23.7109375" style="4" customWidth="1"/>
    <col min="10245" max="10245" width="7.140625" style="4" customWidth="1"/>
    <col min="10246" max="10246" width="6.28515625" style="4" customWidth="1"/>
    <col min="10247" max="10247" width="2.28515625" style="4" customWidth="1"/>
    <col min="10248" max="10248" width="7.140625" style="4" customWidth="1"/>
    <col min="10249" max="10249" width="6.140625" style="4" customWidth="1"/>
    <col min="10250" max="10250" width="2.28515625" style="4" customWidth="1"/>
    <col min="10251" max="10251" width="7.140625" style="4" customWidth="1"/>
    <col min="10252" max="10252" width="6.28515625" style="4" customWidth="1"/>
    <col min="10253" max="10253" width="2.28515625" style="4" customWidth="1"/>
    <col min="10254" max="10254" width="7.140625" style="4" customWidth="1"/>
    <col min="10255" max="10255" width="6.140625" style="4" customWidth="1"/>
    <col min="10256" max="10256" width="2.28515625" style="4" customWidth="1"/>
    <col min="10257" max="10257" width="7.140625" style="4" customWidth="1"/>
    <col min="10258" max="10258" width="6" style="4" customWidth="1"/>
    <col min="10259" max="10259" width="2.28515625" style="4" customWidth="1"/>
    <col min="10260" max="10260" width="7.140625" style="4" customWidth="1"/>
    <col min="10261" max="10261" width="6" style="4" customWidth="1"/>
    <col min="10262" max="10262" width="2.28515625" style="4" customWidth="1"/>
    <col min="10263" max="10263" width="7.140625" style="4" customWidth="1"/>
    <col min="10264" max="10264" width="6.140625" style="4" customWidth="1"/>
    <col min="10265" max="10265" width="2.28515625" style="4" customWidth="1"/>
    <col min="10266" max="10266" width="7.140625" style="4" customWidth="1"/>
    <col min="10267" max="10267" width="5.85546875" style="4" customWidth="1"/>
    <col min="10268" max="10496" width="8.85546875" style="4"/>
    <col min="10497" max="10497" width="3" style="4" customWidth="1"/>
    <col min="10498" max="10498" width="30" style="4" customWidth="1"/>
    <col min="10499" max="10499" width="3.42578125" style="4" customWidth="1"/>
    <col min="10500" max="10500" width="23.7109375" style="4" customWidth="1"/>
    <col min="10501" max="10501" width="7.140625" style="4" customWidth="1"/>
    <col min="10502" max="10502" width="6.28515625" style="4" customWidth="1"/>
    <col min="10503" max="10503" width="2.28515625" style="4" customWidth="1"/>
    <col min="10504" max="10504" width="7.140625" style="4" customWidth="1"/>
    <col min="10505" max="10505" width="6.140625" style="4" customWidth="1"/>
    <col min="10506" max="10506" width="2.28515625" style="4" customWidth="1"/>
    <col min="10507" max="10507" width="7.140625" style="4" customWidth="1"/>
    <col min="10508" max="10508" width="6.28515625" style="4" customWidth="1"/>
    <col min="10509" max="10509" width="2.28515625" style="4" customWidth="1"/>
    <col min="10510" max="10510" width="7.140625" style="4" customWidth="1"/>
    <col min="10511" max="10511" width="6.140625" style="4" customWidth="1"/>
    <col min="10512" max="10512" width="2.28515625" style="4" customWidth="1"/>
    <col min="10513" max="10513" width="7.140625" style="4" customWidth="1"/>
    <col min="10514" max="10514" width="6" style="4" customWidth="1"/>
    <col min="10515" max="10515" width="2.28515625" style="4" customWidth="1"/>
    <col min="10516" max="10516" width="7.140625" style="4" customWidth="1"/>
    <col min="10517" max="10517" width="6" style="4" customWidth="1"/>
    <col min="10518" max="10518" width="2.28515625" style="4" customWidth="1"/>
    <col min="10519" max="10519" width="7.140625" style="4" customWidth="1"/>
    <col min="10520" max="10520" width="6.140625" style="4" customWidth="1"/>
    <col min="10521" max="10521" width="2.28515625" style="4" customWidth="1"/>
    <col min="10522" max="10522" width="7.140625" style="4" customWidth="1"/>
    <col min="10523" max="10523" width="5.85546875" style="4" customWidth="1"/>
    <col min="10524" max="10752" width="8.85546875" style="4"/>
    <col min="10753" max="10753" width="3" style="4" customWidth="1"/>
    <col min="10754" max="10754" width="30" style="4" customWidth="1"/>
    <col min="10755" max="10755" width="3.42578125" style="4" customWidth="1"/>
    <col min="10756" max="10756" width="23.7109375" style="4" customWidth="1"/>
    <col min="10757" max="10757" width="7.140625" style="4" customWidth="1"/>
    <col min="10758" max="10758" width="6.28515625" style="4" customWidth="1"/>
    <col min="10759" max="10759" width="2.28515625" style="4" customWidth="1"/>
    <col min="10760" max="10760" width="7.140625" style="4" customWidth="1"/>
    <col min="10761" max="10761" width="6.140625" style="4" customWidth="1"/>
    <col min="10762" max="10762" width="2.28515625" style="4" customWidth="1"/>
    <col min="10763" max="10763" width="7.140625" style="4" customWidth="1"/>
    <col min="10764" max="10764" width="6.28515625" style="4" customWidth="1"/>
    <col min="10765" max="10765" width="2.28515625" style="4" customWidth="1"/>
    <col min="10766" max="10766" width="7.140625" style="4" customWidth="1"/>
    <col min="10767" max="10767" width="6.140625" style="4" customWidth="1"/>
    <col min="10768" max="10768" width="2.28515625" style="4" customWidth="1"/>
    <col min="10769" max="10769" width="7.140625" style="4" customWidth="1"/>
    <col min="10770" max="10770" width="6" style="4" customWidth="1"/>
    <col min="10771" max="10771" width="2.28515625" style="4" customWidth="1"/>
    <col min="10772" max="10772" width="7.140625" style="4" customWidth="1"/>
    <col min="10773" max="10773" width="6" style="4" customWidth="1"/>
    <col min="10774" max="10774" width="2.28515625" style="4" customWidth="1"/>
    <col min="10775" max="10775" width="7.140625" style="4" customWidth="1"/>
    <col min="10776" max="10776" width="6.140625" style="4" customWidth="1"/>
    <col min="10777" max="10777" width="2.28515625" style="4" customWidth="1"/>
    <col min="10778" max="10778" width="7.140625" style="4" customWidth="1"/>
    <col min="10779" max="10779" width="5.85546875" style="4" customWidth="1"/>
    <col min="10780" max="11008" width="8.85546875" style="4"/>
    <col min="11009" max="11009" width="3" style="4" customWidth="1"/>
    <col min="11010" max="11010" width="30" style="4" customWidth="1"/>
    <col min="11011" max="11011" width="3.42578125" style="4" customWidth="1"/>
    <col min="11012" max="11012" width="23.7109375" style="4" customWidth="1"/>
    <col min="11013" max="11013" width="7.140625" style="4" customWidth="1"/>
    <col min="11014" max="11014" width="6.28515625" style="4" customWidth="1"/>
    <col min="11015" max="11015" width="2.28515625" style="4" customWidth="1"/>
    <col min="11016" max="11016" width="7.140625" style="4" customWidth="1"/>
    <col min="11017" max="11017" width="6.140625" style="4" customWidth="1"/>
    <col min="11018" max="11018" width="2.28515625" style="4" customWidth="1"/>
    <col min="11019" max="11019" width="7.140625" style="4" customWidth="1"/>
    <col min="11020" max="11020" width="6.28515625" style="4" customWidth="1"/>
    <col min="11021" max="11021" width="2.28515625" style="4" customWidth="1"/>
    <col min="11022" max="11022" width="7.140625" style="4" customWidth="1"/>
    <col min="11023" max="11023" width="6.140625" style="4" customWidth="1"/>
    <col min="11024" max="11024" width="2.28515625" style="4" customWidth="1"/>
    <col min="11025" max="11025" width="7.140625" style="4" customWidth="1"/>
    <col min="11026" max="11026" width="6" style="4" customWidth="1"/>
    <col min="11027" max="11027" width="2.28515625" style="4" customWidth="1"/>
    <col min="11028" max="11028" width="7.140625" style="4" customWidth="1"/>
    <col min="11029" max="11029" width="6" style="4" customWidth="1"/>
    <col min="11030" max="11030" width="2.28515625" style="4" customWidth="1"/>
    <col min="11031" max="11031" width="7.140625" style="4" customWidth="1"/>
    <col min="11032" max="11032" width="6.140625" style="4" customWidth="1"/>
    <col min="11033" max="11033" width="2.28515625" style="4" customWidth="1"/>
    <col min="11034" max="11034" width="7.140625" style="4" customWidth="1"/>
    <col min="11035" max="11035" width="5.85546875" style="4" customWidth="1"/>
    <col min="11036" max="11264" width="8.85546875" style="4"/>
    <col min="11265" max="11265" width="3" style="4" customWidth="1"/>
    <col min="11266" max="11266" width="30" style="4" customWidth="1"/>
    <col min="11267" max="11267" width="3.42578125" style="4" customWidth="1"/>
    <col min="11268" max="11268" width="23.7109375" style="4" customWidth="1"/>
    <col min="11269" max="11269" width="7.140625" style="4" customWidth="1"/>
    <col min="11270" max="11270" width="6.28515625" style="4" customWidth="1"/>
    <col min="11271" max="11271" width="2.28515625" style="4" customWidth="1"/>
    <col min="11272" max="11272" width="7.140625" style="4" customWidth="1"/>
    <col min="11273" max="11273" width="6.140625" style="4" customWidth="1"/>
    <col min="11274" max="11274" width="2.28515625" style="4" customWidth="1"/>
    <col min="11275" max="11275" width="7.140625" style="4" customWidth="1"/>
    <col min="11276" max="11276" width="6.28515625" style="4" customWidth="1"/>
    <col min="11277" max="11277" width="2.28515625" style="4" customWidth="1"/>
    <col min="11278" max="11278" width="7.140625" style="4" customWidth="1"/>
    <col min="11279" max="11279" width="6.140625" style="4" customWidth="1"/>
    <col min="11280" max="11280" width="2.28515625" style="4" customWidth="1"/>
    <col min="11281" max="11281" width="7.140625" style="4" customWidth="1"/>
    <col min="11282" max="11282" width="6" style="4" customWidth="1"/>
    <col min="11283" max="11283" width="2.28515625" style="4" customWidth="1"/>
    <col min="11284" max="11284" width="7.140625" style="4" customWidth="1"/>
    <col min="11285" max="11285" width="6" style="4" customWidth="1"/>
    <col min="11286" max="11286" width="2.28515625" style="4" customWidth="1"/>
    <col min="11287" max="11287" width="7.140625" style="4" customWidth="1"/>
    <col min="11288" max="11288" width="6.140625" style="4" customWidth="1"/>
    <col min="11289" max="11289" width="2.28515625" style="4" customWidth="1"/>
    <col min="11290" max="11290" width="7.140625" style="4" customWidth="1"/>
    <col min="11291" max="11291" width="5.85546875" style="4" customWidth="1"/>
    <col min="11292" max="11520" width="8.85546875" style="4"/>
    <col min="11521" max="11521" width="3" style="4" customWidth="1"/>
    <col min="11522" max="11522" width="30" style="4" customWidth="1"/>
    <col min="11523" max="11523" width="3.42578125" style="4" customWidth="1"/>
    <col min="11524" max="11524" width="23.7109375" style="4" customWidth="1"/>
    <col min="11525" max="11525" width="7.140625" style="4" customWidth="1"/>
    <col min="11526" max="11526" width="6.28515625" style="4" customWidth="1"/>
    <col min="11527" max="11527" width="2.28515625" style="4" customWidth="1"/>
    <col min="11528" max="11528" width="7.140625" style="4" customWidth="1"/>
    <col min="11529" max="11529" width="6.140625" style="4" customWidth="1"/>
    <col min="11530" max="11530" width="2.28515625" style="4" customWidth="1"/>
    <col min="11531" max="11531" width="7.140625" style="4" customWidth="1"/>
    <col min="11532" max="11532" width="6.28515625" style="4" customWidth="1"/>
    <col min="11533" max="11533" width="2.28515625" style="4" customWidth="1"/>
    <col min="11534" max="11534" width="7.140625" style="4" customWidth="1"/>
    <col min="11535" max="11535" width="6.140625" style="4" customWidth="1"/>
    <col min="11536" max="11536" width="2.28515625" style="4" customWidth="1"/>
    <col min="11537" max="11537" width="7.140625" style="4" customWidth="1"/>
    <col min="11538" max="11538" width="6" style="4" customWidth="1"/>
    <col min="11539" max="11539" width="2.28515625" style="4" customWidth="1"/>
    <col min="11540" max="11540" width="7.140625" style="4" customWidth="1"/>
    <col min="11541" max="11541" width="6" style="4" customWidth="1"/>
    <col min="11542" max="11542" width="2.28515625" style="4" customWidth="1"/>
    <col min="11543" max="11543" width="7.140625" style="4" customWidth="1"/>
    <col min="11544" max="11544" width="6.140625" style="4" customWidth="1"/>
    <col min="11545" max="11545" width="2.28515625" style="4" customWidth="1"/>
    <col min="11546" max="11546" width="7.140625" style="4" customWidth="1"/>
    <col min="11547" max="11547" width="5.85546875" style="4" customWidth="1"/>
    <col min="11548" max="11776" width="8.85546875" style="4"/>
    <col min="11777" max="11777" width="3" style="4" customWidth="1"/>
    <col min="11778" max="11778" width="30" style="4" customWidth="1"/>
    <col min="11779" max="11779" width="3.42578125" style="4" customWidth="1"/>
    <col min="11780" max="11780" width="23.7109375" style="4" customWidth="1"/>
    <col min="11781" max="11781" width="7.140625" style="4" customWidth="1"/>
    <col min="11782" max="11782" width="6.28515625" style="4" customWidth="1"/>
    <col min="11783" max="11783" width="2.28515625" style="4" customWidth="1"/>
    <col min="11784" max="11784" width="7.140625" style="4" customWidth="1"/>
    <col min="11785" max="11785" width="6.140625" style="4" customWidth="1"/>
    <col min="11786" max="11786" width="2.28515625" style="4" customWidth="1"/>
    <col min="11787" max="11787" width="7.140625" style="4" customWidth="1"/>
    <col min="11788" max="11788" width="6.28515625" style="4" customWidth="1"/>
    <col min="11789" max="11789" width="2.28515625" style="4" customWidth="1"/>
    <col min="11790" max="11790" width="7.140625" style="4" customWidth="1"/>
    <col min="11791" max="11791" width="6.140625" style="4" customWidth="1"/>
    <col min="11792" max="11792" width="2.28515625" style="4" customWidth="1"/>
    <col min="11793" max="11793" width="7.140625" style="4" customWidth="1"/>
    <col min="11794" max="11794" width="6" style="4" customWidth="1"/>
    <col min="11795" max="11795" width="2.28515625" style="4" customWidth="1"/>
    <col min="11796" max="11796" width="7.140625" style="4" customWidth="1"/>
    <col min="11797" max="11797" width="6" style="4" customWidth="1"/>
    <col min="11798" max="11798" width="2.28515625" style="4" customWidth="1"/>
    <col min="11799" max="11799" width="7.140625" style="4" customWidth="1"/>
    <col min="11800" max="11800" width="6.140625" style="4" customWidth="1"/>
    <col min="11801" max="11801" width="2.28515625" style="4" customWidth="1"/>
    <col min="11802" max="11802" width="7.140625" style="4" customWidth="1"/>
    <col min="11803" max="11803" width="5.85546875" style="4" customWidth="1"/>
    <col min="11804" max="12032" width="8.85546875" style="4"/>
    <col min="12033" max="12033" width="3" style="4" customWidth="1"/>
    <col min="12034" max="12034" width="30" style="4" customWidth="1"/>
    <col min="12035" max="12035" width="3.42578125" style="4" customWidth="1"/>
    <col min="12036" max="12036" width="23.7109375" style="4" customWidth="1"/>
    <col min="12037" max="12037" width="7.140625" style="4" customWidth="1"/>
    <col min="12038" max="12038" width="6.28515625" style="4" customWidth="1"/>
    <col min="12039" max="12039" width="2.28515625" style="4" customWidth="1"/>
    <col min="12040" max="12040" width="7.140625" style="4" customWidth="1"/>
    <col min="12041" max="12041" width="6.140625" style="4" customWidth="1"/>
    <col min="12042" max="12042" width="2.28515625" style="4" customWidth="1"/>
    <col min="12043" max="12043" width="7.140625" style="4" customWidth="1"/>
    <col min="12044" max="12044" width="6.28515625" style="4" customWidth="1"/>
    <col min="12045" max="12045" width="2.28515625" style="4" customWidth="1"/>
    <col min="12046" max="12046" width="7.140625" style="4" customWidth="1"/>
    <col min="12047" max="12047" width="6.140625" style="4" customWidth="1"/>
    <col min="12048" max="12048" width="2.28515625" style="4" customWidth="1"/>
    <col min="12049" max="12049" width="7.140625" style="4" customWidth="1"/>
    <col min="12050" max="12050" width="6" style="4" customWidth="1"/>
    <col min="12051" max="12051" width="2.28515625" style="4" customWidth="1"/>
    <col min="12052" max="12052" width="7.140625" style="4" customWidth="1"/>
    <col min="12053" max="12053" width="6" style="4" customWidth="1"/>
    <col min="12054" max="12054" width="2.28515625" style="4" customWidth="1"/>
    <col min="12055" max="12055" width="7.140625" style="4" customWidth="1"/>
    <col min="12056" max="12056" width="6.140625" style="4" customWidth="1"/>
    <col min="12057" max="12057" width="2.28515625" style="4" customWidth="1"/>
    <col min="12058" max="12058" width="7.140625" style="4" customWidth="1"/>
    <col min="12059" max="12059" width="5.85546875" style="4" customWidth="1"/>
    <col min="12060" max="12288" width="8.85546875" style="4"/>
    <col min="12289" max="12289" width="3" style="4" customWidth="1"/>
    <col min="12290" max="12290" width="30" style="4" customWidth="1"/>
    <col min="12291" max="12291" width="3.42578125" style="4" customWidth="1"/>
    <col min="12292" max="12292" width="23.7109375" style="4" customWidth="1"/>
    <col min="12293" max="12293" width="7.140625" style="4" customWidth="1"/>
    <col min="12294" max="12294" width="6.28515625" style="4" customWidth="1"/>
    <col min="12295" max="12295" width="2.28515625" style="4" customWidth="1"/>
    <col min="12296" max="12296" width="7.140625" style="4" customWidth="1"/>
    <col min="12297" max="12297" width="6.140625" style="4" customWidth="1"/>
    <col min="12298" max="12298" width="2.28515625" style="4" customWidth="1"/>
    <col min="12299" max="12299" width="7.140625" style="4" customWidth="1"/>
    <col min="12300" max="12300" width="6.28515625" style="4" customWidth="1"/>
    <col min="12301" max="12301" width="2.28515625" style="4" customWidth="1"/>
    <col min="12302" max="12302" width="7.140625" style="4" customWidth="1"/>
    <col min="12303" max="12303" width="6.140625" style="4" customWidth="1"/>
    <col min="12304" max="12304" width="2.28515625" style="4" customWidth="1"/>
    <col min="12305" max="12305" width="7.140625" style="4" customWidth="1"/>
    <col min="12306" max="12306" width="6" style="4" customWidth="1"/>
    <col min="12307" max="12307" width="2.28515625" style="4" customWidth="1"/>
    <col min="12308" max="12308" width="7.140625" style="4" customWidth="1"/>
    <col min="12309" max="12309" width="6" style="4" customWidth="1"/>
    <col min="12310" max="12310" width="2.28515625" style="4" customWidth="1"/>
    <col min="12311" max="12311" width="7.140625" style="4" customWidth="1"/>
    <col min="12312" max="12312" width="6.140625" style="4" customWidth="1"/>
    <col min="12313" max="12313" width="2.28515625" style="4" customWidth="1"/>
    <col min="12314" max="12314" width="7.140625" style="4" customWidth="1"/>
    <col min="12315" max="12315" width="5.85546875" style="4" customWidth="1"/>
    <col min="12316" max="12544" width="8.85546875" style="4"/>
    <col min="12545" max="12545" width="3" style="4" customWidth="1"/>
    <col min="12546" max="12546" width="30" style="4" customWidth="1"/>
    <col min="12547" max="12547" width="3.42578125" style="4" customWidth="1"/>
    <col min="12548" max="12548" width="23.7109375" style="4" customWidth="1"/>
    <col min="12549" max="12549" width="7.140625" style="4" customWidth="1"/>
    <col min="12550" max="12550" width="6.28515625" style="4" customWidth="1"/>
    <col min="12551" max="12551" width="2.28515625" style="4" customWidth="1"/>
    <col min="12552" max="12552" width="7.140625" style="4" customWidth="1"/>
    <col min="12553" max="12553" width="6.140625" style="4" customWidth="1"/>
    <col min="12554" max="12554" width="2.28515625" style="4" customWidth="1"/>
    <col min="12555" max="12555" width="7.140625" style="4" customWidth="1"/>
    <col min="12556" max="12556" width="6.28515625" style="4" customWidth="1"/>
    <col min="12557" max="12557" width="2.28515625" style="4" customWidth="1"/>
    <col min="12558" max="12558" width="7.140625" style="4" customWidth="1"/>
    <col min="12559" max="12559" width="6.140625" style="4" customWidth="1"/>
    <col min="12560" max="12560" width="2.28515625" style="4" customWidth="1"/>
    <col min="12561" max="12561" width="7.140625" style="4" customWidth="1"/>
    <col min="12562" max="12562" width="6" style="4" customWidth="1"/>
    <col min="12563" max="12563" width="2.28515625" style="4" customWidth="1"/>
    <col min="12564" max="12564" width="7.140625" style="4" customWidth="1"/>
    <col min="12565" max="12565" width="6" style="4" customWidth="1"/>
    <col min="12566" max="12566" width="2.28515625" style="4" customWidth="1"/>
    <col min="12567" max="12567" width="7.140625" style="4" customWidth="1"/>
    <col min="12568" max="12568" width="6.140625" style="4" customWidth="1"/>
    <col min="12569" max="12569" width="2.28515625" style="4" customWidth="1"/>
    <col min="12570" max="12570" width="7.140625" style="4" customWidth="1"/>
    <col min="12571" max="12571" width="5.85546875" style="4" customWidth="1"/>
    <col min="12572" max="12800" width="8.85546875" style="4"/>
    <col min="12801" max="12801" width="3" style="4" customWidth="1"/>
    <col min="12802" max="12802" width="30" style="4" customWidth="1"/>
    <col min="12803" max="12803" width="3.42578125" style="4" customWidth="1"/>
    <col min="12804" max="12804" width="23.7109375" style="4" customWidth="1"/>
    <col min="12805" max="12805" width="7.140625" style="4" customWidth="1"/>
    <col min="12806" max="12806" width="6.28515625" style="4" customWidth="1"/>
    <col min="12807" max="12807" width="2.28515625" style="4" customWidth="1"/>
    <col min="12808" max="12808" width="7.140625" style="4" customWidth="1"/>
    <col min="12809" max="12809" width="6.140625" style="4" customWidth="1"/>
    <col min="12810" max="12810" width="2.28515625" style="4" customWidth="1"/>
    <col min="12811" max="12811" width="7.140625" style="4" customWidth="1"/>
    <col min="12812" max="12812" width="6.28515625" style="4" customWidth="1"/>
    <col min="12813" max="12813" width="2.28515625" style="4" customWidth="1"/>
    <col min="12814" max="12814" width="7.140625" style="4" customWidth="1"/>
    <col min="12815" max="12815" width="6.140625" style="4" customWidth="1"/>
    <col min="12816" max="12816" width="2.28515625" style="4" customWidth="1"/>
    <col min="12817" max="12817" width="7.140625" style="4" customWidth="1"/>
    <col min="12818" max="12818" width="6" style="4" customWidth="1"/>
    <col min="12819" max="12819" width="2.28515625" style="4" customWidth="1"/>
    <col min="12820" max="12820" width="7.140625" style="4" customWidth="1"/>
    <col min="12821" max="12821" width="6" style="4" customWidth="1"/>
    <col min="12822" max="12822" width="2.28515625" style="4" customWidth="1"/>
    <col min="12823" max="12823" width="7.140625" style="4" customWidth="1"/>
    <col min="12824" max="12824" width="6.140625" style="4" customWidth="1"/>
    <col min="12825" max="12825" width="2.28515625" style="4" customWidth="1"/>
    <col min="12826" max="12826" width="7.140625" style="4" customWidth="1"/>
    <col min="12827" max="12827" width="5.85546875" style="4" customWidth="1"/>
    <col min="12828" max="13056" width="8.85546875" style="4"/>
    <col min="13057" max="13057" width="3" style="4" customWidth="1"/>
    <col min="13058" max="13058" width="30" style="4" customWidth="1"/>
    <col min="13059" max="13059" width="3.42578125" style="4" customWidth="1"/>
    <col min="13060" max="13060" width="23.7109375" style="4" customWidth="1"/>
    <col min="13061" max="13061" width="7.140625" style="4" customWidth="1"/>
    <col min="13062" max="13062" width="6.28515625" style="4" customWidth="1"/>
    <col min="13063" max="13063" width="2.28515625" style="4" customWidth="1"/>
    <col min="13064" max="13064" width="7.140625" style="4" customWidth="1"/>
    <col min="13065" max="13065" width="6.140625" style="4" customWidth="1"/>
    <col min="13066" max="13066" width="2.28515625" style="4" customWidth="1"/>
    <col min="13067" max="13067" width="7.140625" style="4" customWidth="1"/>
    <col min="13068" max="13068" width="6.28515625" style="4" customWidth="1"/>
    <col min="13069" max="13069" width="2.28515625" style="4" customWidth="1"/>
    <col min="13070" max="13070" width="7.140625" style="4" customWidth="1"/>
    <col min="13071" max="13071" width="6.140625" style="4" customWidth="1"/>
    <col min="13072" max="13072" width="2.28515625" style="4" customWidth="1"/>
    <col min="13073" max="13073" width="7.140625" style="4" customWidth="1"/>
    <col min="13074" max="13074" width="6" style="4" customWidth="1"/>
    <col min="13075" max="13075" width="2.28515625" style="4" customWidth="1"/>
    <col min="13076" max="13076" width="7.140625" style="4" customWidth="1"/>
    <col min="13077" max="13077" width="6" style="4" customWidth="1"/>
    <col min="13078" max="13078" width="2.28515625" style="4" customWidth="1"/>
    <col min="13079" max="13079" width="7.140625" style="4" customWidth="1"/>
    <col min="13080" max="13080" width="6.140625" style="4" customWidth="1"/>
    <col min="13081" max="13081" width="2.28515625" style="4" customWidth="1"/>
    <col min="13082" max="13082" width="7.140625" style="4" customWidth="1"/>
    <col min="13083" max="13083" width="5.85546875" style="4" customWidth="1"/>
    <col min="13084" max="13312" width="8.85546875" style="4"/>
    <col min="13313" max="13313" width="3" style="4" customWidth="1"/>
    <col min="13314" max="13314" width="30" style="4" customWidth="1"/>
    <col min="13315" max="13315" width="3.42578125" style="4" customWidth="1"/>
    <col min="13316" max="13316" width="23.7109375" style="4" customWidth="1"/>
    <col min="13317" max="13317" width="7.140625" style="4" customWidth="1"/>
    <col min="13318" max="13318" width="6.28515625" style="4" customWidth="1"/>
    <col min="13319" max="13319" width="2.28515625" style="4" customWidth="1"/>
    <col min="13320" max="13320" width="7.140625" style="4" customWidth="1"/>
    <col min="13321" max="13321" width="6.140625" style="4" customWidth="1"/>
    <col min="13322" max="13322" width="2.28515625" style="4" customWidth="1"/>
    <col min="13323" max="13323" width="7.140625" style="4" customWidth="1"/>
    <col min="13324" max="13324" width="6.28515625" style="4" customWidth="1"/>
    <col min="13325" max="13325" width="2.28515625" style="4" customWidth="1"/>
    <col min="13326" max="13326" width="7.140625" style="4" customWidth="1"/>
    <col min="13327" max="13327" width="6.140625" style="4" customWidth="1"/>
    <col min="13328" max="13328" width="2.28515625" style="4" customWidth="1"/>
    <col min="13329" max="13329" width="7.140625" style="4" customWidth="1"/>
    <col min="13330" max="13330" width="6" style="4" customWidth="1"/>
    <col min="13331" max="13331" width="2.28515625" style="4" customWidth="1"/>
    <col min="13332" max="13332" width="7.140625" style="4" customWidth="1"/>
    <col min="13333" max="13333" width="6" style="4" customWidth="1"/>
    <col min="13334" max="13334" width="2.28515625" style="4" customWidth="1"/>
    <col min="13335" max="13335" width="7.140625" style="4" customWidth="1"/>
    <col min="13336" max="13336" width="6.140625" style="4" customWidth="1"/>
    <col min="13337" max="13337" width="2.28515625" style="4" customWidth="1"/>
    <col min="13338" max="13338" width="7.140625" style="4" customWidth="1"/>
    <col min="13339" max="13339" width="5.85546875" style="4" customWidth="1"/>
    <col min="13340" max="13568" width="8.85546875" style="4"/>
    <col min="13569" max="13569" width="3" style="4" customWidth="1"/>
    <col min="13570" max="13570" width="30" style="4" customWidth="1"/>
    <col min="13571" max="13571" width="3.42578125" style="4" customWidth="1"/>
    <col min="13572" max="13572" width="23.7109375" style="4" customWidth="1"/>
    <col min="13573" max="13573" width="7.140625" style="4" customWidth="1"/>
    <col min="13574" max="13574" width="6.28515625" style="4" customWidth="1"/>
    <col min="13575" max="13575" width="2.28515625" style="4" customWidth="1"/>
    <col min="13576" max="13576" width="7.140625" style="4" customWidth="1"/>
    <col min="13577" max="13577" width="6.140625" style="4" customWidth="1"/>
    <col min="13578" max="13578" width="2.28515625" style="4" customWidth="1"/>
    <col min="13579" max="13579" width="7.140625" style="4" customWidth="1"/>
    <col min="13580" max="13580" width="6.28515625" style="4" customWidth="1"/>
    <col min="13581" max="13581" width="2.28515625" style="4" customWidth="1"/>
    <col min="13582" max="13582" width="7.140625" style="4" customWidth="1"/>
    <col min="13583" max="13583" width="6.140625" style="4" customWidth="1"/>
    <col min="13584" max="13584" width="2.28515625" style="4" customWidth="1"/>
    <col min="13585" max="13585" width="7.140625" style="4" customWidth="1"/>
    <col min="13586" max="13586" width="6" style="4" customWidth="1"/>
    <col min="13587" max="13587" width="2.28515625" style="4" customWidth="1"/>
    <col min="13588" max="13588" width="7.140625" style="4" customWidth="1"/>
    <col min="13589" max="13589" width="6" style="4" customWidth="1"/>
    <col min="13590" max="13590" width="2.28515625" style="4" customWidth="1"/>
    <col min="13591" max="13591" width="7.140625" style="4" customWidth="1"/>
    <col min="13592" max="13592" width="6.140625" style="4" customWidth="1"/>
    <col min="13593" max="13593" width="2.28515625" style="4" customWidth="1"/>
    <col min="13594" max="13594" width="7.140625" style="4" customWidth="1"/>
    <col min="13595" max="13595" width="5.85546875" style="4" customWidth="1"/>
    <col min="13596" max="13824" width="8.85546875" style="4"/>
    <col min="13825" max="13825" width="3" style="4" customWidth="1"/>
    <col min="13826" max="13826" width="30" style="4" customWidth="1"/>
    <col min="13827" max="13827" width="3.42578125" style="4" customWidth="1"/>
    <col min="13828" max="13828" width="23.7109375" style="4" customWidth="1"/>
    <col min="13829" max="13829" width="7.140625" style="4" customWidth="1"/>
    <col min="13830" max="13830" width="6.28515625" style="4" customWidth="1"/>
    <col min="13831" max="13831" width="2.28515625" style="4" customWidth="1"/>
    <col min="13832" max="13832" width="7.140625" style="4" customWidth="1"/>
    <col min="13833" max="13833" width="6.140625" style="4" customWidth="1"/>
    <col min="13834" max="13834" width="2.28515625" style="4" customWidth="1"/>
    <col min="13835" max="13835" width="7.140625" style="4" customWidth="1"/>
    <col min="13836" max="13836" width="6.28515625" style="4" customWidth="1"/>
    <col min="13837" max="13837" width="2.28515625" style="4" customWidth="1"/>
    <col min="13838" max="13838" width="7.140625" style="4" customWidth="1"/>
    <col min="13839" max="13839" width="6.140625" style="4" customWidth="1"/>
    <col min="13840" max="13840" width="2.28515625" style="4" customWidth="1"/>
    <col min="13841" max="13841" width="7.140625" style="4" customWidth="1"/>
    <col min="13842" max="13842" width="6" style="4" customWidth="1"/>
    <col min="13843" max="13843" width="2.28515625" style="4" customWidth="1"/>
    <col min="13844" max="13844" width="7.140625" style="4" customWidth="1"/>
    <col min="13845" max="13845" width="6" style="4" customWidth="1"/>
    <col min="13846" max="13846" width="2.28515625" style="4" customWidth="1"/>
    <col min="13847" max="13847" width="7.140625" style="4" customWidth="1"/>
    <col min="13848" max="13848" width="6.140625" style="4" customWidth="1"/>
    <col min="13849" max="13849" width="2.28515625" style="4" customWidth="1"/>
    <col min="13850" max="13850" width="7.140625" style="4" customWidth="1"/>
    <col min="13851" max="13851" width="5.85546875" style="4" customWidth="1"/>
    <col min="13852" max="14080" width="8.85546875" style="4"/>
    <col min="14081" max="14081" width="3" style="4" customWidth="1"/>
    <col min="14082" max="14082" width="30" style="4" customWidth="1"/>
    <col min="14083" max="14083" width="3.42578125" style="4" customWidth="1"/>
    <col min="14084" max="14084" width="23.7109375" style="4" customWidth="1"/>
    <col min="14085" max="14085" width="7.140625" style="4" customWidth="1"/>
    <col min="14086" max="14086" width="6.28515625" style="4" customWidth="1"/>
    <col min="14087" max="14087" width="2.28515625" style="4" customWidth="1"/>
    <col min="14088" max="14088" width="7.140625" style="4" customWidth="1"/>
    <col min="14089" max="14089" width="6.140625" style="4" customWidth="1"/>
    <col min="14090" max="14090" width="2.28515625" style="4" customWidth="1"/>
    <col min="14091" max="14091" width="7.140625" style="4" customWidth="1"/>
    <col min="14092" max="14092" width="6.28515625" style="4" customWidth="1"/>
    <col min="14093" max="14093" width="2.28515625" style="4" customWidth="1"/>
    <col min="14094" max="14094" width="7.140625" style="4" customWidth="1"/>
    <col min="14095" max="14095" width="6.140625" style="4" customWidth="1"/>
    <col min="14096" max="14096" width="2.28515625" style="4" customWidth="1"/>
    <col min="14097" max="14097" width="7.140625" style="4" customWidth="1"/>
    <col min="14098" max="14098" width="6" style="4" customWidth="1"/>
    <col min="14099" max="14099" width="2.28515625" style="4" customWidth="1"/>
    <col min="14100" max="14100" width="7.140625" style="4" customWidth="1"/>
    <col min="14101" max="14101" width="6" style="4" customWidth="1"/>
    <col min="14102" max="14102" width="2.28515625" style="4" customWidth="1"/>
    <col min="14103" max="14103" width="7.140625" style="4" customWidth="1"/>
    <col min="14104" max="14104" width="6.140625" style="4" customWidth="1"/>
    <col min="14105" max="14105" width="2.28515625" style="4" customWidth="1"/>
    <col min="14106" max="14106" width="7.140625" style="4" customWidth="1"/>
    <col min="14107" max="14107" width="5.85546875" style="4" customWidth="1"/>
    <col min="14108" max="14336" width="8.85546875" style="4"/>
    <col min="14337" max="14337" width="3" style="4" customWidth="1"/>
    <col min="14338" max="14338" width="30" style="4" customWidth="1"/>
    <col min="14339" max="14339" width="3.42578125" style="4" customWidth="1"/>
    <col min="14340" max="14340" width="23.7109375" style="4" customWidth="1"/>
    <col min="14341" max="14341" width="7.140625" style="4" customWidth="1"/>
    <col min="14342" max="14342" width="6.28515625" style="4" customWidth="1"/>
    <col min="14343" max="14343" width="2.28515625" style="4" customWidth="1"/>
    <col min="14344" max="14344" width="7.140625" style="4" customWidth="1"/>
    <col min="14345" max="14345" width="6.140625" style="4" customWidth="1"/>
    <col min="14346" max="14346" width="2.28515625" style="4" customWidth="1"/>
    <col min="14347" max="14347" width="7.140625" style="4" customWidth="1"/>
    <col min="14348" max="14348" width="6.28515625" style="4" customWidth="1"/>
    <col min="14349" max="14349" width="2.28515625" style="4" customWidth="1"/>
    <col min="14350" max="14350" width="7.140625" style="4" customWidth="1"/>
    <col min="14351" max="14351" width="6.140625" style="4" customWidth="1"/>
    <col min="14352" max="14352" width="2.28515625" style="4" customWidth="1"/>
    <col min="14353" max="14353" width="7.140625" style="4" customWidth="1"/>
    <col min="14354" max="14354" width="6" style="4" customWidth="1"/>
    <col min="14355" max="14355" width="2.28515625" style="4" customWidth="1"/>
    <col min="14356" max="14356" width="7.140625" style="4" customWidth="1"/>
    <col min="14357" max="14357" width="6" style="4" customWidth="1"/>
    <col min="14358" max="14358" width="2.28515625" style="4" customWidth="1"/>
    <col min="14359" max="14359" width="7.140625" style="4" customWidth="1"/>
    <col min="14360" max="14360" width="6.140625" style="4" customWidth="1"/>
    <col min="14361" max="14361" width="2.28515625" style="4" customWidth="1"/>
    <col min="14362" max="14362" width="7.140625" style="4" customWidth="1"/>
    <col min="14363" max="14363" width="5.85546875" style="4" customWidth="1"/>
    <col min="14364" max="14592" width="8.85546875" style="4"/>
    <col min="14593" max="14593" width="3" style="4" customWidth="1"/>
    <col min="14594" max="14594" width="30" style="4" customWidth="1"/>
    <col min="14595" max="14595" width="3.42578125" style="4" customWidth="1"/>
    <col min="14596" max="14596" width="23.7109375" style="4" customWidth="1"/>
    <col min="14597" max="14597" width="7.140625" style="4" customWidth="1"/>
    <col min="14598" max="14598" width="6.28515625" style="4" customWidth="1"/>
    <col min="14599" max="14599" width="2.28515625" style="4" customWidth="1"/>
    <col min="14600" max="14600" width="7.140625" style="4" customWidth="1"/>
    <col min="14601" max="14601" width="6.140625" style="4" customWidth="1"/>
    <col min="14602" max="14602" width="2.28515625" style="4" customWidth="1"/>
    <col min="14603" max="14603" width="7.140625" style="4" customWidth="1"/>
    <col min="14604" max="14604" width="6.28515625" style="4" customWidth="1"/>
    <col min="14605" max="14605" width="2.28515625" style="4" customWidth="1"/>
    <col min="14606" max="14606" width="7.140625" style="4" customWidth="1"/>
    <col min="14607" max="14607" width="6.140625" style="4" customWidth="1"/>
    <col min="14608" max="14608" width="2.28515625" style="4" customWidth="1"/>
    <col min="14609" max="14609" width="7.140625" style="4" customWidth="1"/>
    <col min="14610" max="14610" width="6" style="4" customWidth="1"/>
    <col min="14611" max="14611" width="2.28515625" style="4" customWidth="1"/>
    <col min="14612" max="14612" width="7.140625" style="4" customWidth="1"/>
    <col min="14613" max="14613" width="6" style="4" customWidth="1"/>
    <col min="14614" max="14614" width="2.28515625" style="4" customWidth="1"/>
    <col min="14615" max="14615" width="7.140625" style="4" customWidth="1"/>
    <col min="14616" max="14616" width="6.140625" style="4" customWidth="1"/>
    <col min="14617" max="14617" width="2.28515625" style="4" customWidth="1"/>
    <col min="14618" max="14618" width="7.140625" style="4" customWidth="1"/>
    <col min="14619" max="14619" width="5.85546875" style="4" customWidth="1"/>
    <col min="14620" max="14848" width="8.85546875" style="4"/>
    <col min="14849" max="14849" width="3" style="4" customWidth="1"/>
    <col min="14850" max="14850" width="30" style="4" customWidth="1"/>
    <col min="14851" max="14851" width="3.42578125" style="4" customWidth="1"/>
    <col min="14852" max="14852" width="23.7109375" style="4" customWidth="1"/>
    <col min="14853" max="14853" width="7.140625" style="4" customWidth="1"/>
    <col min="14854" max="14854" width="6.28515625" style="4" customWidth="1"/>
    <col min="14855" max="14855" width="2.28515625" style="4" customWidth="1"/>
    <col min="14856" max="14856" width="7.140625" style="4" customWidth="1"/>
    <col min="14857" max="14857" width="6.140625" style="4" customWidth="1"/>
    <col min="14858" max="14858" width="2.28515625" style="4" customWidth="1"/>
    <col min="14859" max="14859" width="7.140625" style="4" customWidth="1"/>
    <col min="14860" max="14860" width="6.28515625" style="4" customWidth="1"/>
    <col min="14861" max="14861" width="2.28515625" style="4" customWidth="1"/>
    <col min="14862" max="14862" width="7.140625" style="4" customWidth="1"/>
    <col min="14863" max="14863" width="6.140625" style="4" customWidth="1"/>
    <col min="14864" max="14864" width="2.28515625" style="4" customWidth="1"/>
    <col min="14865" max="14865" width="7.140625" style="4" customWidth="1"/>
    <col min="14866" max="14866" width="6" style="4" customWidth="1"/>
    <col min="14867" max="14867" width="2.28515625" style="4" customWidth="1"/>
    <col min="14868" max="14868" width="7.140625" style="4" customWidth="1"/>
    <col min="14869" max="14869" width="6" style="4" customWidth="1"/>
    <col min="14870" max="14870" width="2.28515625" style="4" customWidth="1"/>
    <col min="14871" max="14871" width="7.140625" style="4" customWidth="1"/>
    <col min="14872" max="14872" width="6.140625" style="4" customWidth="1"/>
    <col min="14873" max="14873" width="2.28515625" style="4" customWidth="1"/>
    <col min="14874" max="14874" width="7.140625" style="4" customWidth="1"/>
    <col min="14875" max="14875" width="5.85546875" style="4" customWidth="1"/>
    <col min="14876" max="15104" width="8.85546875" style="4"/>
    <col min="15105" max="15105" width="3" style="4" customWidth="1"/>
    <col min="15106" max="15106" width="30" style="4" customWidth="1"/>
    <col min="15107" max="15107" width="3.42578125" style="4" customWidth="1"/>
    <col min="15108" max="15108" width="23.7109375" style="4" customWidth="1"/>
    <col min="15109" max="15109" width="7.140625" style="4" customWidth="1"/>
    <col min="15110" max="15110" width="6.28515625" style="4" customWidth="1"/>
    <col min="15111" max="15111" width="2.28515625" style="4" customWidth="1"/>
    <col min="15112" max="15112" width="7.140625" style="4" customWidth="1"/>
    <col min="15113" max="15113" width="6.140625" style="4" customWidth="1"/>
    <col min="15114" max="15114" width="2.28515625" style="4" customWidth="1"/>
    <col min="15115" max="15115" width="7.140625" style="4" customWidth="1"/>
    <col min="15116" max="15116" width="6.28515625" style="4" customWidth="1"/>
    <col min="15117" max="15117" width="2.28515625" style="4" customWidth="1"/>
    <col min="15118" max="15118" width="7.140625" style="4" customWidth="1"/>
    <col min="15119" max="15119" width="6.140625" style="4" customWidth="1"/>
    <col min="15120" max="15120" width="2.28515625" style="4" customWidth="1"/>
    <col min="15121" max="15121" width="7.140625" style="4" customWidth="1"/>
    <col min="15122" max="15122" width="6" style="4" customWidth="1"/>
    <col min="15123" max="15123" width="2.28515625" style="4" customWidth="1"/>
    <col min="15124" max="15124" width="7.140625" style="4" customWidth="1"/>
    <col min="15125" max="15125" width="6" style="4" customWidth="1"/>
    <col min="15126" max="15126" width="2.28515625" style="4" customWidth="1"/>
    <col min="15127" max="15127" width="7.140625" style="4" customWidth="1"/>
    <col min="15128" max="15128" width="6.140625" style="4" customWidth="1"/>
    <col min="15129" max="15129" width="2.28515625" style="4" customWidth="1"/>
    <col min="15130" max="15130" width="7.140625" style="4" customWidth="1"/>
    <col min="15131" max="15131" width="5.85546875" style="4" customWidth="1"/>
    <col min="15132" max="15360" width="8.85546875" style="4"/>
    <col min="15361" max="15361" width="3" style="4" customWidth="1"/>
    <col min="15362" max="15362" width="30" style="4" customWidth="1"/>
    <col min="15363" max="15363" width="3.42578125" style="4" customWidth="1"/>
    <col min="15364" max="15364" width="23.7109375" style="4" customWidth="1"/>
    <col min="15365" max="15365" width="7.140625" style="4" customWidth="1"/>
    <col min="15366" max="15366" width="6.28515625" style="4" customWidth="1"/>
    <col min="15367" max="15367" width="2.28515625" style="4" customWidth="1"/>
    <col min="15368" max="15368" width="7.140625" style="4" customWidth="1"/>
    <col min="15369" max="15369" width="6.140625" style="4" customWidth="1"/>
    <col min="15370" max="15370" width="2.28515625" style="4" customWidth="1"/>
    <col min="15371" max="15371" width="7.140625" style="4" customWidth="1"/>
    <col min="15372" max="15372" width="6.28515625" style="4" customWidth="1"/>
    <col min="15373" max="15373" width="2.28515625" style="4" customWidth="1"/>
    <col min="15374" max="15374" width="7.140625" style="4" customWidth="1"/>
    <col min="15375" max="15375" width="6.140625" style="4" customWidth="1"/>
    <col min="15376" max="15376" width="2.28515625" style="4" customWidth="1"/>
    <col min="15377" max="15377" width="7.140625" style="4" customWidth="1"/>
    <col min="15378" max="15378" width="6" style="4" customWidth="1"/>
    <col min="15379" max="15379" width="2.28515625" style="4" customWidth="1"/>
    <col min="15380" max="15380" width="7.140625" style="4" customWidth="1"/>
    <col min="15381" max="15381" width="6" style="4" customWidth="1"/>
    <col min="15382" max="15382" width="2.28515625" style="4" customWidth="1"/>
    <col min="15383" max="15383" width="7.140625" style="4" customWidth="1"/>
    <col min="15384" max="15384" width="6.140625" style="4" customWidth="1"/>
    <col min="15385" max="15385" width="2.28515625" style="4" customWidth="1"/>
    <col min="15386" max="15386" width="7.140625" style="4" customWidth="1"/>
    <col min="15387" max="15387" width="5.85546875" style="4" customWidth="1"/>
    <col min="15388" max="15616" width="8.85546875" style="4"/>
    <col min="15617" max="15617" width="3" style="4" customWidth="1"/>
    <col min="15618" max="15618" width="30" style="4" customWidth="1"/>
    <col min="15619" max="15619" width="3.42578125" style="4" customWidth="1"/>
    <col min="15620" max="15620" width="23.7109375" style="4" customWidth="1"/>
    <col min="15621" max="15621" width="7.140625" style="4" customWidth="1"/>
    <col min="15622" max="15622" width="6.28515625" style="4" customWidth="1"/>
    <col min="15623" max="15623" width="2.28515625" style="4" customWidth="1"/>
    <col min="15624" max="15624" width="7.140625" style="4" customWidth="1"/>
    <col min="15625" max="15625" width="6.140625" style="4" customWidth="1"/>
    <col min="15626" max="15626" width="2.28515625" style="4" customWidth="1"/>
    <col min="15627" max="15627" width="7.140625" style="4" customWidth="1"/>
    <col min="15628" max="15628" width="6.28515625" style="4" customWidth="1"/>
    <col min="15629" max="15629" width="2.28515625" style="4" customWidth="1"/>
    <col min="15630" max="15630" width="7.140625" style="4" customWidth="1"/>
    <col min="15631" max="15631" width="6.140625" style="4" customWidth="1"/>
    <col min="15632" max="15632" width="2.28515625" style="4" customWidth="1"/>
    <col min="15633" max="15633" width="7.140625" style="4" customWidth="1"/>
    <col min="15634" max="15634" width="6" style="4" customWidth="1"/>
    <col min="15635" max="15635" width="2.28515625" style="4" customWidth="1"/>
    <col min="15636" max="15636" width="7.140625" style="4" customWidth="1"/>
    <col min="15637" max="15637" width="6" style="4" customWidth="1"/>
    <col min="15638" max="15638" width="2.28515625" style="4" customWidth="1"/>
    <col min="15639" max="15639" width="7.140625" style="4" customWidth="1"/>
    <col min="15640" max="15640" width="6.140625" style="4" customWidth="1"/>
    <col min="15641" max="15641" width="2.28515625" style="4" customWidth="1"/>
    <col min="15642" max="15642" width="7.140625" style="4" customWidth="1"/>
    <col min="15643" max="15643" width="5.85546875" style="4" customWidth="1"/>
    <col min="15644" max="15872" width="8.85546875" style="4"/>
    <col min="15873" max="15873" width="3" style="4" customWidth="1"/>
    <col min="15874" max="15874" width="30" style="4" customWidth="1"/>
    <col min="15875" max="15875" width="3.42578125" style="4" customWidth="1"/>
    <col min="15876" max="15876" width="23.7109375" style="4" customWidth="1"/>
    <col min="15877" max="15877" width="7.140625" style="4" customWidth="1"/>
    <col min="15878" max="15878" width="6.28515625" style="4" customWidth="1"/>
    <col min="15879" max="15879" width="2.28515625" style="4" customWidth="1"/>
    <col min="15880" max="15880" width="7.140625" style="4" customWidth="1"/>
    <col min="15881" max="15881" width="6.140625" style="4" customWidth="1"/>
    <col min="15882" max="15882" width="2.28515625" style="4" customWidth="1"/>
    <col min="15883" max="15883" width="7.140625" style="4" customWidth="1"/>
    <col min="15884" max="15884" width="6.28515625" style="4" customWidth="1"/>
    <col min="15885" max="15885" width="2.28515625" style="4" customWidth="1"/>
    <col min="15886" max="15886" width="7.140625" style="4" customWidth="1"/>
    <col min="15887" max="15887" width="6.140625" style="4" customWidth="1"/>
    <col min="15888" max="15888" width="2.28515625" style="4" customWidth="1"/>
    <col min="15889" max="15889" width="7.140625" style="4" customWidth="1"/>
    <col min="15890" max="15890" width="6" style="4" customWidth="1"/>
    <col min="15891" max="15891" width="2.28515625" style="4" customWidth="1"/>
    <col min="15892" max="15892" width="7.140625" style="4" customWidth="1"/>
    <col min="15893" max="15893" width="6" style="4" customWidth="1"/>
    <col min="15894" max="15894" width="2.28515625" style="4" customWidth="1"/>
    <col min="15895" max="15895" width="7.140625" style="4" customWidth="1"/>
    <col min="15896" max="15896" width="6.140625" style="4" customWidth="1"/>
    <col min="15897" max="15897" width="2.28515625" style="4" customWidth="1"/>
    <col min="15898" max="15898" width="7.140625" style="4" customWidth="1"/>
    <col min="15899" max="15899" width="5.85546875" style="4" customWidth="1"/>
    <col min="15900" max="16128" width="8.85546875" style="4"/>
    <col min="16129" max="16129" width="3" style="4" customWidth="1"/>
    <col min="16130" max="16130" width="30" style="4" customWidth="1"/>
    <col min="16131" max="16131" width="3.42578125" style="4" customWidth="1"/>
    <col min="16132" max="16132" width="23.7109375" style="4" customWidth="1"/>
    <col min="16133" max="16133" width="7.140625" style="4" customWidth="1"/>
    <col min="16134" max="16134" width="6.28515625" style="4" customWidth="1"/>
    <col min="16135" max="16135" width="2.28515625" style="4" customWidth="1"/>
    <col min="16136" max="16136" width="7.140625" style="4" customWidth="1"/>
    <col min="16137" max="16137" width="6.140625" style="4" customWidth="1"/>
    <col min="16138" max="16138" width="2.28515625" style="4" customWidth="1"/>
    <col min="16139" max="16139" width="7.140625" style="4" customWidth="1"/>
    <col min="16140" max="16140" width="6.28515625" style="4" customWidth="1"/>
    <col min="16141" max="16141" width="2.28515625" style="4" customWidth="1"/>
    <col min="16142" max="16142" width="7.140625" style="4" customWidth="1"/>
    <col min="16143" max="16143" width="6.140625" style="4" customWidth="1"/>
    <col min="16144" max="16144" width="2.28515625" style="4" customWidth="1"/>
    <col min="16145" max="16145" width="7.140625" style="4" customWidth="1"/>
    <col min="16146" max="16146" width="6" style="4" customWidth="1"/>
    <col min="16147" max="16147" width="2.28515625" style="4" customWidth="1"/>
    <col min="16148" max="16148" width="7.140625" style="4" customWidth="1"/>
    <col min="16149" max="16149" width="6" style="4" customWidth="1"/>
    <col min="16150" max="16150" width="2.28515625" style="4" customWidth="1"/>
    <col min="16151" max="16151" width="7.140625" style="4" customWidth="1"/>
    <col min="16152" max="16152" width="6.140625" style="4" customWidth="1"/>
    <col min="16153" max="16153" width="2.28515625" style="4" customWidth="1"/>
    <col min="16154" max="16154" width="7.140625" style="4" customWidth="1"/>
    <col min="16155" max="16155" width="5.85546875" style="4" customWidth="1"/>
    <col min="16156" max="16384" width="8.85546875" style="4"/>
  </cols>
  <sheetData>
    <row r="2" spans="1:33" ht="15.6" x14ac:dyDescent="0.3">
      <c r="D2" s="67"/>
      <c r="E2" s="10"/>
      <c r="F2" s="66"/>
      <c r="G2" s="66"/>
      <c r="H2" s="66"/>
      <c r="I2" s="66"/>
      <c r="J2" s="66"/>
      <c r="K2" s="66" t="s">
        <v>142</v>
      </c>
      <c r="L2" s="66"/>
      <c r="M2" s="18"/>
      <c r="N2" s="66"/>
      <c r="O2" s="66"/>
      <c r="P2" s="66"/>
      <c r="Q2" s="83"/>
      <c r="R2" s="83"/>
      <c r="S2" s="66"/>
      <c r="T2" s="66"/>
      <c r="U2" s="66"/>
      <c r="V2" s="66"/>
      <c r="W2" s="66"/>
      <c r="X2" s="66"/>
      <c r="Y2" s="81"/>
      <c r="Z2" s="66"/>
      <c r="AA2" s="66"/>
      <c r="AC2" s="66"/>
      <c r="AD2" s="66"/>
      <c r="AF2" s="66"/>
      <c r="AG2" s="66"/>
    </row>
    <row r="3" spans="1:33" ht="15.6" x14ac:dyDescent="0.3">
      <c r="E3" s="18"/>
      <c r="F3" s="18"/>
      <c r="G3" s="18"/>
      <c r="H3" s="18"/>
      <c r="I3" s="18"/>
      <c r="J3" s="18"/>
      <c r="K3" s="66"/>
      <c r="L3" s="66"/>
      <c r="M3" s="18"/>
      <c r="N3" s="66"/>
      <c r="O3" s="66"/>
      <c r="P3" s="66"/>
      <c r="Q3" s="83"/>
      <c r="R3" s="83"/>
      <c r="S3" s="66"/>
      <c r="T3" s="66"/>
      <c r="U3" s="66"/>
      <c r="V3" s="66"/>
      <c r="W3" s="66"/>
      <c r="X3" s="66"/>
      <c r="Y3" s="81"/>
      <c r="Z3" s="66"/>
      <c r="AA3" s="66"/>
      <c r="AC3" s="66"/>
      <c r="AD3" s="66"/>
      <c r="AF3" s="66"/>
      <c r="AG3" s="66"/>
    </row>
    <row r="4" spans="1:33" ht="15.6" x14ac:dyDescent="0.3">
      <c r="E4" s="65"/>
      <c r="F4" s="66"/>
      <c r="G4" s="66"/>
      <c r="H4" s="66"/>
      <c r="I4" s="18"/>
      <c r="J4" s="18"/>
      <c r="K4" s="66"/>
      <c r="L4" s="66"/>
      <c r="M4" s="18"/>
      <c r="N4" s="66" t="s">
        <v>0</v>
      </c>
      <c r="O4" s="66"/>
      <c r="P4" s="66"/>
      <c r="Q4" s="83"/>
      <c r="R4" s="83"/>
      <c r="S4" s="66"/>
      <c r="T4" s="66"/>
      <c r="U4" s="66"/>
      <c r="V4" s="66"/>
      <c r="W4" s="66"/>
      <c r="X4" s="66"/>
      <c r="Y4" s="81"/>
      <c r="Z4" s="66"/>
      <c r="AA4" s="66"/>
      <c r="AC4" s="66"/>
      <c r="AD4" s="66"/>
      <c r="AF4" s="66"/>
      <c r="AG4" s="66"/>
    </row>
    <row r="5" spans="1:33" ht="12.75" customHeight="1" x14ac:dyDescent="0.25">
      <c r="E5" s="103" t="s">
        <v>1</v>
      </c>
      <c r="F5" s="103"/>
      <c r="G5" s="5"/>
      <c r="H5" s="100" t="s">
        <v>133</v>
      </c>
      <c r="I5" s="100"/>
      <c r="J5" s="5"/>
      <c r="K5" s="99" t="s">
        <v>134</v>
      </c>
      <c r="L5" s="90"/>
      <c r="M5" s="5"/>
      <c r="N5" s="86" t="s">
        <v>137</v>
      </c>
      <c r="O5" s="86"/>
      <c r="P5" s="5"/>
      <c r="Q5" s="96" t="s">
        <v>138</v>
      </c>
      <c r="R5" s="96"/>
      <c r="S5" s="10"/>
      <c r="T5" s="100" t="s">
        <v>139</v>
      </c>
      <c r="U5" s="100"/>
      <c r="V5" s="10"/>
      <c r="W5" s="96" t="s">
        <v>140</v>
      </c>
      <c r="X5" s="96"/>
      <c r="Y5" s="10"/>
      <c r="Z5" s="86" t="s">
        <v>141</v>
      </c>
      <c r="AA5" s="86"/>
      <c r="AC5" s="90" t="s">
        <v>135</v>
      </c>
      <c r="AD5" s="90"/>
      <c r="AF5" s="93" t="s">
        <v>136</v>
      </c>
      <c r="AG5" s="93"/>
    </row>
    <row r="6" spans="1:33" ht="25.5" customHeight="1" x14ac:dyDescent="0.25">
      <c r="E6" s="104"/>
      <c r="F6" s="104"/>
      <c r="G6" s="5"/>
      <c r="H6" s="101"/>
      <c r="I6" s="101"/>
      <c r="J6" s="5"/>
      <c r="K6" s="91"/>
      <c r="L6" s="91"/>
      <c r="M6" s="5"/>
      <c r="N6" s="87"/>
      <c r="O6" s="87"/>
      <c r="P6" s="5"/>
      <c r="Q6" s="97"/>
      <c r="R6" s="97"/>
      <c r="S6" s="10"/>
      <c r="T6" s="101"/>
      <c r="U6" s="101"/>
      <c r="V6" s="10"/>
      <c r="W6" s="97"/>
      <c r="X6" s="97"/>
      <c r="Y6" s="10"/>
      <c r="Z6" s="87"/>
      <c r="AA6" s="87"/>
      <c r="AC6" s="91"/>
      <c r="AD6" s="91"/>
      <c r="AF6" s="94"/>
      <c r="AG6" s="94"/>
    </row>
    <row r="7" spans="1:33" s="32" customFormat="1" ht="15.6" x14ac:dyDescent="0.3">
      <c r="A7" s="28"/>
      <c r="B7" s="30" t="s">
        <v>2</v>
      </c>
      <c r="C7" s="30"/>
      <c r="D7" s="31" t="s">
        <v>3</v>
      </c>
      <c r="E7" s="68" t="s">
        <v>4</v>
      </c>
      <c r="F7" s="69" t="s">
        <v>5</v>
      </c>
      <c r="G7" s="78"/>
      <c r="H7" s="34" t="s">
        <v>4</v>
      </c>
      <c r="I7" s="35" t="s">
        <v>5</v>
      </c>
      <c r="J7" s="78"/>
      <c r="K7" s="68" t="s">
        <v>4</v>
      </c>
      <c r="L7" s="69" t="s">
        <v>5</v>
      </c>
      <c r="M7" s="78"/>
      <c r="N7" s="34" t="s">
        <v>4</v>
      </c>
      <c r="O7" s="35" t="s">
        <v>5</v>
      </c>
      <c r="P7" s="78"/>
      <c r="Q7" s="68" t="s">
        <v>4</v>
      </c>
      <c r="R7" s="69" t="s">
        <v>5</v>
      </c>
      <c r="S7" s="82"/>
      <c r="T7" s="34" t="s">
        <v>4</v>
      </c>
      <c r="U7" s="35" t="s">
        <v>5</v>
      </c>
      <c r="V7" s="82"/>
      <c r="W7" s="68" t="s">
        <v>4</v>
      </c>
      <c r="X7" s="69" t="s">
        <v>5</v>
      </c>
      <c r="Y7" s="82"/>
      <c r="Z7" s="34" t="s">
        <v>4</v>
      </c>
      <c r="AA7" s="35" t="s">
        <v>5</v>
      </c>
      <c r="AB7" s="82"/>
      <c r="AC7" s="68" t="s">
        <v>4</v>
      </c>
      <c r="AD7" s="69" t="s">
        <v>5</v>
      </c>
      <c r="AE7" s="82"/>
      <c r="AF7" s="34" t="s">
        <v>4</v>
      </c>
      <c r="AG7" s="35" t="s">
        <v>5</v>
      </c>
    </row>
    <row r="8" spans="1:33" ht="15.6" customHeight="1" x14ac:dyDescent="0.25">
      <c r="A8" s="48" t="s">
        <v>6</v>
      </c>
      <c r="B8" s="49" t="s">
        <v>7</v>
      </c>
      <c r="C8" s="6"/>
      <c r="D8" s="3" t="s">
        <v>8</v>
      </c>
      <c r="E8" s="70">
        <v>668</v>
      </c>
      <c r="F8" s="71">
        <f>E8/E12</f>
        <v>0.56134453781512605</v>
      </c>
      <c r="G8" s="7"/>
      <c r="H8" s="36">
        <v>132</v>
      </c>
      <c r="I8" s="37">
        <v>0.55000000000000004</v>
      </c>
      <c r="J8" s="7"/>
      <c r="K8" s="74">
        <v>36</v>
      </c>
      <c r="L8" s="71">
        <v>0.6</v>
      </c>
      <c r="M8" s="7"/>
      <c r="N8" s="36">
        <v>167</v>
      </c>
      <c r="O8" s="37">
        <v>0.56610169491525419</v>
      </c>
      <c r="Q8" s="74">
        <v>114</v>
      </c>
      <c r="R8" s="71">
        <v>0.54807692307692313</v>
      </c>
      <c r="S8" s="10"/>
      <c r="T8" s="36">
        <v>24</v>
      </c>
      <c r="U8" s="37">
        <v>0.54545454545454541</v>
      </c>
      <c r="V8" s="10"/>
      <c r="W8" s="74">
        <v>32</v>
      </c>
      <c r="X8" s="71">
        <v>0.47058823529411764</v>
      </c>
      <c r="Y8" s="10"/>
      <c r="Z8" s="36">
        <v>23</v>
      </c>
      <c r="AA8" s="37">
        <v>0.67647058823529416</v>
      </c>
      <c r="AC8" s="74">
        <v>16</v>
      </c>
      <c r="AD8" s="71">
        <v>0.61538461538461542</v>
      </c>
      <c r="AF8" s="36">
        <v>34</v>
      </c>
      <c r="AG8" s="37">
        <v>0.73913043478260865</v>
      </c>
    </row>
    <row r="9" spans="1:33" x14ac:dyDescent="0.25">
      <c r="C9" s="6"/>
      <c r="D9" s="3" t="s">
        <v>9</v>
      </c>
      <c r="E9" s="70">
        <v>458</v>
      </c>
      <c r="F9" s="71">
        <f>E9/E12</f>
        <v>0.38487394957983195</v>
      </c>
      <c r="G9" s="7"/>
      <c r="H9" s="36">
        <v>87</v>
      </c>
      <c r="I9" s="37">
        <v>0.36249999999999999</v>
      </c>
      <c r="J9" s="7"/>
      <c r="K9" s="74">
        <v>21</v>
      </c>
      <c r="L9" s="71">
        <v>0.35</v>
      </c>
      <c r="M9" s="7"/>
      <c r="N9" s="36">
        <v>115</v>
      </c>
      <c r="O9" s="37">
        <v>0.38983050847457629</v>
      </c>
      <c r="Q9" s="74">
        <v>83</v>
      </c>
      <c r="R9" s="71">
        <v>0.39903846153846156</v>
      </c>
      <c r="S9" s="10"/>
      <c r="T9" s="36">
        <v>19</v>
      </c>
      <c r="U9" s="37">
        <v>0.43181818181818182</v>
      </c>
      <c r="V9" s="10"/>
      <c r="W9" s="74">
        <v>34</v>
      </c>
      <c r="X9" s="71">
        <v>0.5</v>
      </c>
      <c r="Y9" s="10"/>
      <c r="Z9" s="36">
        <v>10</v>
      </c>
      <c r="AA9" s="37">
        <v>0.29411764705882354</v>
      </c>
      <c r="AC9" s="74">
        <v>10</v>
      </c>
      <c r="AD9" s="71">
        <v>0.38461538461538464</v>
      </c>
      <c r="AF9" s="36">
        <v>10</v>
      </c>
      <c r="AG9" s="37">
        <v>0.21739130434782608</v>
      </c>
    </row>
    <row r="10" spans="1:33" x14ac:dyDescent="0.25">
      <c r="A10" s="63"/>
      <c r="B10" s="14"/>
      <c r="C10" s="6"/>
      <c r="D10" s="3" t="s">
        <v>10</v>
      </c>
      <c r="E10" s="70">
        <v>47</v>
      </c>
      <c r="F10" s="71">
        <f>E10/E12</f>
        <v>3.949579831932773E-2</v>
      </c>
      <c r="G10" s="7"/>
      <c r="H10" s="36">
        <v>18</v>
      </c>
      <c r="I10" s="37">
        <v>7.4999999999999997E-2</v>
      </c>
      <c r="J10" s="7"/>
      <c r="K10" s="74">
        <v>3</v>
      </c>
      <c r="L10" s="71">
        <v>0.05</v>
      </c>
      <c r="M10" s="7"/>
      <c r="N10" s="36">
        <v>9</v>
      </c>
      <c r="O10" s="37">
        <v>3.0508474576271188E-2</v>
      </c>
      <c r="Q10" s="74">
        <v>8</v>
      </c>
      <c r="R10" s="71">
        <v>3.8461538461538464E-2</v>
      </c>
      <c r="S10" s="10"/>
      <c r="T10" s="36">
        <v>0</v>
      </c>
      <c r="U10" s="37">
        <v>0</v>
      </c>
      <c r="V10" s="10"/>
      <c r="W10" s="74">
        <v>1</v>
      </c>
      <c r="X10" s="71">
        <v>1.4705882352941176E-2</v>
      </c>
      <c r="Y10" s="10"/>
      <c r="Z10" s="36">
        <v>1</v>
      </c>
      <c r="AA10" s="37">
        <v>2.9411764705882353E-2</v>
      </c>
      <c r="AC10" s="74">
        <v>0</v>
      </c>
      <c r="AD10" s="71">
        <v>0</v>
      </c>
      <c r="AF10" s="36">
        <v>0</v>
      </c>
      <c r="AG10" s="37">
        <v>0</v>
      </c>
    </row>
    <row r="11" spans="1:33" x14ac:dyDescent="0.25">
      <c r="A11" s="63"/>
      <c r="B11" s="14"/>
      <c r="C11" s="6"/>
      <c r="D11" s="3" t="s">
        <v>11</v>
      </c>
      <c r="E11" s="70">
        <v>17</v>
      </c>
      <c r="F11" s="71">
        <f>E11/E12</f>
        <v>1.4285714285714285E-2</v>
      </c>
      <c r="G11" s="7"/>
      <c r="H11" s="36">
        <v>3</v>
      </c>
      <c r="I11" s="37">
        <v>1.2500000000000001E-2</v>
      </c>
      <c r="J11" s="7"/>
      <c r="K11" s="74">
        <v>0</v>
      </c>
      <c r="L11" s="71">
        <v>0</v>
      </c>
      <c r="M11" s="7"/>
      <c r="N11" s="36">
        <v>4</v>
      </c>
      <c r="O11" s="37">
        <v>1.3559322033898305E-2</v>
      </c>
      <c r="Q11" s="74">
        <v>3</v>
      </c>
      <c r="R11" s="71">
        <v>1.4423076923076924E-2</v>
      </c>
      <c r="S11" s="10"/>
      <c r="T11" s="36">
        <v>1</v>
      </c>
      <c r="U11" s="37">
        <v>2.2727272727272728E-2</v>
      </c>
      <c r="V11" s="10"/>
      <c r="W11" s="74">
        <v>1</v>
      </c>
      <c r="X11" s="71">
        <v>1.4705882352941176E-2</v>
      </c>
      <c r="Y11" s="10"/>
      <c r="Z11" s="36">
        <v>0</v>
      </c>
      <c r="AA11" s="37">
        <v>0</v>
      </c>
      <c r="AC11" s="74">
        <v>0</v>
      </c>
      <c r="AD11" s="71">
        <v>0</v>
      </c>
      <c r="AF11" s="36">
        <v>2</v>
      </c>
      <c r="AG11" s="37">
        <v>4.3478260869565216E-2</v>
      </c>
    </row>
    <row r="12" spans="1:33" x14ac:dyDescent="0.25">
      <c r="A12" s="63"/>
      <c r="B12" s="14"/>
      <c r="D12" s="8" t="s">
        <v>12</v>
      </c>
      <c r="E12" s="72">
        <f>SUM(E8:E11)</f>
        <v>1190</v>
      </c>
      <c r="F12" s="73">
        <f>E12/E12</f>
        <v>1</v>
      </c>
      <c r="G12" s="9"/>
      <c r="H12" s="40">
        <v>240</v>
      </c>
      <c r="I12" s="38">
        <v>1</v>
      </c>
      <c r="J12" s="9"/>
      <c r="K12" s="72">
        <v>60</v>
      </c>
      <c r="L12" s="73">
        <v>1</v>
      </c>
      <c r="M12" s="9"/>
      <c r="N12" s="40">
        <v>295</v>
      </c>
      <c r="O12" s="38">
        <v>1</v>
      </c>
      <c r="P12" s="9"/>
      <c r="Q12" s="72">
        <v>208</v>
      </c>
      <c r="R12" s="73">
        <v>1</v>
      </c>
      <c r="S12" s="10"/>
      <c r="T12" s="40">
        <v>44</v>
      </c>
      <c r="U12" s="38">
        <v>1</v>
      </c>
      <c r="V12" s="10"/>
      <c r="W12" s="72">
        <v>68</v>
      </c>
      <c r="X12" s="73">
        <v>1</v>
      </c>
      <c r="Y12" s="10"/>
      <c r="Z12" s="40">
        <v>34</v>
      </c>
      <c r="AA12" s="38">
        <v>1</v>
      </c>
      <c r="AC12" s="72">
        <v>26</v>
      </c>
      <c r="AD12" s="73">
        <v>1</v>
      </c>
      <c r="AF12" s="40">
        <v>46</v>
      </c>
      <c r="AG12" s="38">
        <v>1</v>
      </c>
    </row>
    <row r="13" spans="1:33" ht="15.6" x14ac:dyDescent="0.3">
      <c r="E13" s="74"/>
      <c r="F13" s="71"/>
      <c r="G13" s="7"/>
      <c r="H13" s="36"/>
      <c r="I13" s="37"/>
      <c r="J13" s="7"/>
      <c r="K13" s="74"/>
      <c r="L13" s="71"/>
      <c r="M13" s="7"/>
      <c r="N13" s="36"/>
      <c r="O13" s="37"/>
      <c r="Q13" s="74"/>
      <c r="R13" s="71"/>
      <c r="S13" s="10"/>
      <c r="T13" s="36"/>
      <c r="U13" s="37"/>
      <c r="V13" s="10"/>
      <c r="W13" s="74"/>
      <c r="X13" s="71"/>
      <c r="Y13" s="10"/>
      <c r="Z13" s="36"/>
      <c r="AA13" s="37"/>
      <c r="AC13" s="74"/>
      <c r="AD13" s="71"/>
      <c r="AF13" s="36"/>
      <c r="AG13" s="37"/>
    </row>
    <row r="14" spans="1:33" ht="46.9" customHeight="1" x14ac:dyDescent="0.3">
      <c r="A14" s="48" t="s">
        <v>13</v>
      </c>
      <c r="B14" s="50" t="s">
        <v>29</v>
      </c>
      <c r="E14" s="74"/>
      <c r="F14" s="71"/>
      <c r="G14" s="7"/>
      <c r="H14" s="36"/>
      <c r="I14" s="37"/>
      <c r="J14" s="7"/>
      <c r="K14" s="74"/>
      <c r="L14" s="71"/>
      <c r="M14" s="7"/>
      <c r="N14" s="36"/>
      <c r="O14" s="37"/>
      <c r="Q14" s="74"/>
      <c r="R14" s="71"/>
      <c r="S14" s="10"/>
      <c r="T14" s="36"/>
      <c r="U14" s="37"/>
      <c r="V14" s="10"/>
      <c r="W14" s="74"/>
      <c r="X14" s="71"/>
      <c r="Y14" s="10"/>
      <c r="Z14" s="36"/>
      <c r="AA14" s="37"/>
      <c r="AC14" s="74"/>
      <c r="AD14" s="71"/>
      <c r="AF14" s="36"/>
      <c r="AG14" s="37"/>
    </row>
    <row r="15" spans="1:33" ht="15.6" x14ac:dyDescent="0.3">
      <c r="A15" s="46"/>
      <c r="B15" s="11"/>
      <c r="E15" s="74"/>
      <c r="F15" s="71"/>
      <c r="G15" s="7"/>
      <c r="H15" s="36"/>
      <c r="I15" s="37"/>
      <c r="J15" s="7"/>
      <c r="K15" s="74"/>
      <c r="L15" s="71"/>
      <c r="M15" s="7"/>
      <c r="N15" s="36"/>
      <c r="O15" s="37"/>
      <c r="Q15" s="74"/>
      <c r="R15" s="71"/>
      <c r="S15" s="10"/>
      <c r="T15" s="36"/>
      <c r="U15" s="37"/>
      <c r="V15" s="10"/>
      <c r="W15" s="74"/>
      <c r="X15" s="71"/>
      <c r="Y15" s="10"/>
      <c r="Z15" s="36"/>
      <c r="AA15" s="37"/>
      <c r="AC15" s="74"/>
      <c r="AD15" s="71"/>
      <c r="AF15" s="36"/>
      <c r="AG15" s="37"/>
    </row>
    <row r="16" spans="1:33" ht="13.5" customHeight="1" x14ac:dyDescent="0.25">
      <c r="A16" s="47" t="s">
        <v>14</v>
      </c>
      <c r="B16" s="55" t="s">
        <v>30</v>
      </c>
      <c r="D16" s="12" t="s">
        <v>31</v>
      </c>
      <c r="E16" s="70">
        <v>484</v>
      </c>
      <c r="F16" s="71">
        <f>E16/E21</f>
        <v>0.40672268907563025</v>
      </c>
      <c r="G16" s="7"/>
      <c r="H16" s="39">
        <v>95</v>
      </c>
      <c r="I16" s="37">
        <f>H16/H21</f>
        <v>0.39583333333333331</v>
      </c>
      <c r="J16" s="7"/>
      <c r="K16" s="70">
        <v>28</v>
      </c>
      <c r="L16" s="71">
        <v>0.46666666666666667</v>
      </c>
      <c r="M16" s="7"/>
      <c r="N16" s="39">
        <v>126</v>
      </c>
      <c r="O16" s="37">
        <v>0.42711864406779659</v>
      </c>
      <c r="Q16" s="70">
        <v>65</v>
      </c>
      <c r="R16" s="71">
        <v>0.3125</v>
      </c>
      <c r="S16" s="10"/>
      <c r="T16" s="39">
        <v>28</v>
      </c>
      <c r="U16" s="37">
        <v>0.63636363636363635</v>
      </c>
      <c r="V16" s="10"/>
      <c r="W16" s="70">
        <v>35</v>
      </c>
      <c r="X16" s="71">
        <v>0.51470588235294112</v>
      </c>
      <c r="Y16" s="10"/>
      <c r="Z16" s="39">
        <v>9</v>
      </c>
      <c r="AA16" s="37">
        <v>0.26470588235294118</v>
      </c>
      <c r="AC16" s="70">
        <v>9</v>
      </c>
      <c r="AD16" s="71">
        <v>0.34615384615384615</v>
      </c>
      <c r="AF16" s="39">
        <v>17</v>
      </c>
      <c r="AG16" s="37">
        <v>0.36956521739130432</v>
      </c>
    </row>
    <row r="17" spans="1:33" x14ac:dyDescent="0.25">
      <c r="B17" s="11"/>
      <c r="D17" s="13" t="s">
        <v>32</v>
      </c>
      <c r="E17" s="70">
        <v>436</v>
      </c>
      <c r="F17" s="71">
        <f>E17/E21</f>
        <v>0.36638655462184871</v>
      </c>
      <c r="G17" s="7"/>
      <c r="H17" s="39">
        <v>95</v>
      </c>
      <c r="I17" s="37">
        <f>H17/H21</f>
        <v>0.39583333333333331</v>
      </c>
      <c r="J17" s="7"/>
      <c r="K17" s="70">
        <v>20</v>
      </c>
      <c r="L17" s="71">
        <v>0.33333333333333331</v>
      </c>
      <c r="M17" s="7"/>
      <c r="N17" s="39">
        <v>117</v>
      </c>
      <c r="O17" s="37">
        <v>0.39661016949152544</v>
      </c>
      <c r="Q17" s="70">
        <v>74</v>
      </c>
      <c r="R17" s="71">
        <v>0.35576923076923078</v>
      </c>
      <c r="S17" s="10"/>
      <c r="T17" s="39">
        <v>10</v>
      </c>
      <c r="U17" s="37">
        <v>0.22727272727272727</v>
      </c>
      <c r="V17" s="10"/>
      <c r="W17" s="70">
        <v>27</v>
      </c>
      <c r="X17" s="71">
        <v>0.39705882352941174</v>
      </c>
      <c r="Y17" s="10"/>
      <c r="Z17" s="39">
        <v>7</v>
      </c>
      <c r="AA17" s="37">
        <v>0.20588235294117646</v>
      </c>
      <c r="AC17" s="70">
        <v>13</v>
      </c>
      <c r="AD17" s="71">
        <v>0.5</v>
      </c>
      <c r="AF17" s="39">
        <v>16</v>
      </c>
      <c r="AG17" s="37">
        <v>0.34782608695652173</v>
      </c>
    </row>
    <row r="18" spans="1:33" x14ac:dyDescent="0.25">
      <c r="B18" s="11"/>
      <c r="D18" s="13" t="s">
        <v>33</v>
      </c>
      <c r="E18" s="70">
        <v>93</v>
      </c>
      <c r="F18" s="71">
        <f>E18/E21</f>
        <v>7.8151260504201681E-2</v>
      </c>
      <c r="G18" s="7"/>
      <c r="H18" s="39">
        <v>30</v>
      </c>
      <c r="I18" s="37">
        <f>H18/H21</f>
        <v>0.125</v>
      </c>
      <c r="J18" s="7"/>
      <c r="K18" s="70">
        <v>10</v>
      </c>
      <c r="L18" s="71">
        <v>0.16666666666666666</v>
      </c>
      <c r="M18" s="7"/>
      <c r="N18" s="39">
        <v>14</v>
      </c>
      <c r="O18" s="37">
        <v>4.7457627118644069E-2</v>
      </c>
      <c r="Q18" s="70">
        <v>14</v>
      </c>
      <c r="R18" s="71">
        <v>6.7307692307692304E-2</v>
      </c>
      <c r="S18" s="10"/>
      <c r="T18" s="39">
        <v>4</v>
      </c>
      <c r="U18" s="37">
        <v>9.0909090909090912E-2</v>
      </c>
      <c r="V18" s="10"/>
      <c r="W18" s="70">
        <v>1</v>
      </c>
      <c r="X18" s="71">
        <v>1.4705882352941176E-2</v>
      </c>
      <c r="Y18" s="10"/>
      <c r="Z18" s="39">
        <v>0</v>
      </c>
      <c r="AA18" s="37">
        <v>0</v>
      </c>
      <c r="AC18" s="70">
        <v>2</v>
      </c>
      <c r="AD18" s="71">
        <v>7.6923076923076927E-2</v>
      </c>
      <c r="AF18" s="39">
        <v>3</v>
      </c>
      <c r="AG18" s="37">
        <v>6.5217391304347824E-2</v>
      </c>
    </row>
    <row r="19" spans="1:33" x14ac:dyDescent="0.25">
      <c r="B19" s="11"/>
      <c r="D19" s="13" t="s">
        <v>34</v>
      </c>
      <c r="E19" s="70">
        <v>12</v>
      </c>
      <c r="F19" s="71">
        <f>E19/E21</f>
        <v>1.0084033613445379E-2</v>
      </c>
      <c r="G19" s="7"/>
      <c r="H19" s="39">
        <v>5</v>
      </c>
      <c r="I19" s="37">
        <f>H19/H21</f>
        <v>2.0833333333333332E-2</v>
      </c>
      <c r="J19" s="7"/>
      <c r="K19" s="70">
        <v>0</v>
      </c>
      <c r="L19" s="71">
        <v>0</v>
      </c>
      <c r="M19" s="7"/>
      <c r="N19" s="39">
        <v>1</v>
      </c>
      <c r="O19" s="37">
        <v>3.3898305084745762E-3</v>
      </c>
      <c r="Q19" s="70">
        <v>4</v>
      </c>
      <c r="R19" s="71">
        <v>1.9230769230769232E-2</v>
      </c>
      <c r="S19" s="10"/>
      <c r="T19" s="39">
        <v>1</v>
      </c>
      <c r="U19" s="37">
        <v>2.2727272727272728E-2</v>
      </c>
      <c r="V19" s="10"/>
      <c r="W19" s="70">
        <v>0</v>
      </c>
      <c r="X19" s="71">
        <v>0</v>
      </c>
      <c r="Y19" s="10"/>
      <c r="Z19" s="39">
        <v>0</v>
      </c>
      <c r="AA19" s="37">
        <v>0</v>
      </c>
      <c r="AC19" s="70">
        <v>1</v>
      </c>
      <c r="AD19" s="71">
        <v>3.8461538461538464E-2</v>
      </c>
      <c r="AF19" s="39">
        <v>0</v>
      </c>
      <c r="AG19" s="37">
        <v>0</v>
      </c>
    </row>
    <row r="20" spans="1:33" x14ac:dyDescent="0.25">
      <c r="B20" s="11"/>
      <c r="D20" s="13" t="s">
        <v>35</v>
      </c>
      <c r="E20" s="70">
        <v>165</v>
      </c>
      <c r="F20" s="71">
        <f>E20/E21</f>
        <v>0.13865546218487396</v>
      </c>
      <c r="G20" s="7"/>
      <c r="H20" s="39">
        <v>15</v>
      </c>
      <c r="I20" s="37">
        <f>H20/H21</f>
        <v>6.25E-2</v>
      </c>
      <c r="J20" s="7"/>
      <c r="K20" s="70">
        <v>2</v>
      </c>
      <c r="L20" s="71">
        <v>3.3333333333333333E-2</v>
      </c>
      <c r="M20" s="7"/>
      <c r="N20" s="39">
        <v>37</v>
      </c>
      <c r="O20" s="37">
        <v>0.12542372881355932</v>
      </c>
      <c r="Q20" s="70">
        <v>51</v>
      </c>
      <c r="R20" s="71">
        <v>0.24519230769230768</v>
      </c>
      <c r="S20" s="10"/>
      <c r="T20" s="39">
        <v>1</v>
      </c>
      <c r="U20" s="37">
        <v>2.2727272727272728E-2</v>
      </c>
      <c r="V20" s="10"/>
      <c r="W20" s="70">
        <v>5</v>
      </c>
      <c r="X20" s="71">
        <v>7.3529411764705885E-2</v>
      </c>
      <c r="Y20" s="10"/>
      <c r="Z20" s="39">
        <v>18</v>
      </c>
      <c r="AA20" s="37">
        <v>0.52941176470588236</v>
      </c>
      <c r="AC20" s="70">
        <v>1</v>
      </c>
      <c r="AD20" s="71">
        <v>3.8461538461538464E-2</v>
      </c>
      <c r="AF20" s="39">
        <v>10</v>
      </c>
      <c r="AG20" s="37">
        <v>0.21739130434782608</v>
      </c>
    </row>
    <row r="21" spans="1:33" x14ac:dyDescent="0.25">
      <c r="B21" s="11"/>
      <c r="D21" s="8" t="s">
        <v>12</v>
      </c>
      <c r="E21" s="72">
        <f>SUM(E16:E20)</f>
        <v>1190</v>
      </c>
      <c r="F21" s="73">
        <f>E21/E21</f>
        <v>1</v>
      </c>
      <c r="G21" s="9"/>
      <c r="H21" s="40">
        <f>SUM(H16:H20)</f>
        <v>240</v>
      </c>
      <c r="I21" s="38">
        <f>H21/H21</f>
        <v>1</v>
      </c>
      <c r="J21" s="9"/>
      <c r="K21" s="72">
        <v>60</v>
      </c>
      <c r="L21" s="73">
        <v>1</v>
      </c>
      <c r="M21" s="9"/>
      <c r="N21" s="40">
        <v>295</v>
      </c>
      <c r="O21" s="38">
        <v>1</v>
      </c>
      <c r="P21" s="9"/>
      <c r="Q21" s="72">
        <v>208</v>
      </c>
      <c r="R21" s="73">
        <v>1</v>
      </c>
      <c r="S21" s="10"/>
      <c r="T21" s="40">
        <v>44</v>
      </c>
      <c r="U21" s="38">
        <v>1</v>
      </c>
      <c r="V21" s="10"/>
      <c r="W21" s="72">
        <v>68</v>
      </c>
      <c r="X21" s="73">
        <v>1</v>
      </c>
      <c r="Y21" s="10"/>
      <c r="Z21" s="40">
        <v>34</v>
      </c>
      <c r="AA21" s="38">
        <v>1</v>
      </c>
      <c r="AC21" s="72">
        <v>26</v>
      </c>
      <c r="AD21" s="73">
        <v>1</v>
      </c>
      <c r="AF21" s="40">
        <v>46</v>
      </c>
      <c r="AG21" s="38">
        <v>1</v>
      </c>
    </row>
    <row r="22" spans="1:33" x14ac:dyDescent="0.25">
      <c r="E22" s="64"/>
      <c r="F22" s="71"/>
      <c r="G22" s="7"/>
      <c r="H22" s="41"/>
      <c r="I22" s="37"/>
      <c r="J22" s="7"/>
      <c r="K22" s="64"/>
      <c r="L22" s="71"/>
      <c r="M22" s="7"/>
      <c r="N22" s="41"/>
      <c r="O22" s="37"/>
      <c r="Q22" s="64"/>
      <c r="R22" s="71"/>
      <c r="S22" s="10"/>
      <c r="T22" s="41"/>
      <c r="U22" s="37"/>
      <c r="V22" s="10"/>
      <c r="W22" s="64"/>
      <c r="X22" s="71"/>
      <c r="Y22" s="10"/>
      <c r="Z22" s="41"/>
      <c r="AA22" s="37"/>
      <c r="AC22" s="64"/>
      <c r="AD22" s="71"/>
      <c r="AF22" s="41"/>
      <c r="AG22" s="37"/>
    </row>
    <row r="23" spans="1:33" s="10" customFormat="1" ht="15.6" customHeight="1" x14ac:dyDescent="0.25">
      <c r="A23" s="47" t="s">
        <v>17</v>
      </c>
      <c r="B23" s="56" t="s">
        <v>36</v>
      </c>
      <c r="C23" s="23"/>
      <c r="D23" s="45" t="s">
        <v>31</v>
      </c>
      <c r="E23" s="70">
        <v>198</v>
      </c>
      <c r="F23" s="71">
        <f>E23/E28</f>
        <v>0.16638655462184873</v>
      </c>
      <c r="G23" s="7"/>
      <c r="H23" s="39">
        <v>27</v>
      </c>
      <c r="I23" s="37">
        <f>H23/H28</f>
        <v>0.1125</v>
      </c>
      <c r="J23" s="7"/>
      <c r="K23" s="70">
        <v>16</v>
      </c>
      <c r="L23" s="71">
        <v>0.26666666666666666</v>
      </c>
      <c r="M23" s="7"/>
      <c r="N23" s="39">
        <v>41</v>
      </c>
      <c r="O23" s="37">
        <v>0.13898305084745763</v>
      </c>
      <c r="P23" s="7"/>
      <c r="Q23" s="70">
        <v>29</v>
      </c>
      <c r="R23" s="71">
        <v>0.13942307692307693</v>
      </c>
      <c r="T23" s="39">
        <v>6</v>
      </c>
      <c r="U23" s="37">
        <v>0.13636363636363635</v>
      </c>
      <c r="W23" s="70">
        <v>15</v>
      </c>
      <c r="X23" s="71">
        <v>0.22058823529411764</v>
      </c>
      <c r="Z23" s="39">
        <v>18</v>
      </c>
      <c r="AA23" s="37">
        <v>0.52941176470588236</v>
      </c>
      <c r="AC23" s="70">
        <v>2</v>
      </c>
      <c r="AD23" s="71">
        <v>7.6923076923076927E-2</v>
      </c>
      <c r="AF23" s="39">
        <v>12</v>
      </c>
      <c r="AG23" s="37">
        <v>0.2608695652173913</v>
      </c>
    </row>
    <row r="24" spans="1:33" x14ac:dyDescent="0.25">
      <c r="D24" s="13" t="s">
        <v>32</v>
      </c>
      <c r="E24" s="70">
        <v>232</v>
      </c>
      <c r="F24" s="71">
        <f>E24/E28</f>
        <v>0.19495798319327731</v>
      </c>
      <c r="G24" s="7"/>
      <c r="H24" s="39">
        <v>50</v>
      </c>
      <c r="I24" s="37">
        <f>H24/H28</f>
        <v>0.20833333333333334</v>
      </c>
      <c r="J24" s="7"/>
      <c r="K24" s="70">
        <v>20</v>
      </c>
      <c r="L24" s="71">
        <v>0.33333333333333331</v>
      </c>
      <c r="M24" s="7"/>
      <c r="N24" s="39">
        <v>49</v>
      </c>
      <c r="O24" s="37">
        <v>0.16610169491525423</v>
      </c>
      <c r="Q24" s="70">
        <v>38</v>
      </c>
      <c r="R24" s="71">
        <v>0.18269230769230768</v>
      </c>
      <c r="S24" s="10"/>
      <c r="T24" s="39">
        <v>8</v>
      </c>
      <c r="U24" s="37">
        <v>0.18181818181818182</v>
      </c>
      <c r="V24" s="10"/>
      <c r="W24" s="70">
        <v>14</v>
      </c>
      <c r="X24" s="71">
        <v>0.20588235294117646</v>
      </c>
      <c r="Y24" s="10"/>
      <c r="Z24" s="39">
        <v>14</v>
      </c>
      <c r="AA24" s="37">
        <v>0.41176470588235292</v>
      </c>
      <c r="AC24" s="70">
        <v>3</v>
      </c>
      <c r="AD24" s="71">
        <v>0.11538461538461539</v>
      </c>
      <c r="AF24" s="39">
        <v>7</v>
      </c>
      <c r="AG24" s="37">
        <v>0.15217391304347827</v>
      </c>
    </row>
    <row r="25" spans="1:33" x14ac:dyDescent="0.25">
      <c r="B25" s="21"/>
      <c r="D25" s="13" t="s">
        <v>33</v>
      </c>
      <c r="E25" s="70">
        <v>91</v>
      </c>
      <c r="F25" s="71">
        <f>E25/E28</f>
        <v>7.6470588235294124E-2</v>
      </c>
      <c r="G25" s="7"/>
      <c r="H25" s="39">
        <v>30</v>
      </c>
      <c r="I25" s="37">
        <f>H25/H28</f>
        <v>0.125</v>
      </c>
      <c r="J25" s="7"/>
      <c r="K25" s="70">
        <v>6</v>
      </c>
      <c r="L25" s="71">
        <v>0.1</v>
      </c>
      <c r="M25" s="7"/>
      <c r="N25" s="39">
        <v>15</v>
      </c>
      <c r="O25" s="37">
        <v>5.0847457627118647E-2</v>
      </c>
      <c r="Q25" s="70">
        <v>13</v>
      </c>
      <c r="R25" s="71">
        <v>6.25E-2</v>
      </c>
      <c r="S25" s="10"/>
      <c r="T25" s="39">
        <v>8</v>
      </c>
      <c r="U25" s="37">
        <v>0.18181818181818182</v>
      </c>
      <c r="V25" s="10"/>
      <c r="W25" s="70">
        <v>3</v>
      </c>
      <c r="X25" s="71">
        <v>4.4117647058823532E-2</v>
      </c>
      <c r="Y25" s="10"/>
      <c r="Z25" s="39">
        <v>1</v>
      </c>
      <c r="AA25" s="37">
        <v>2.9411764705882353E-2</v>
      </c>
      <c r="AC25" s="70">
        <v>0</v>
      </c>
      <c r="AD25" s="71">
        <v>0</v>
      </c>
      <c r="AF25" s="39">
        <v>1</v>
      </c>
      <c r="AG25" s="37">
        <v>2.1739130434782608E-2</v>
      </c>
    </row>
    <row r="26" spans="1:33" x14ac:dyDescent="0.25">
      <c r="B26" s="21"/>
      <c r="D26" s="13" t="s">
        <v>34</v>
      </c>
      <c r="E26" s="70">
        <v>43</v>
      </c>
      <c r="F26" s="71">
        <f>E26/E28</f>
        <v>3.6134453781512609E-2</v>
      </c>
      <c r="G26" s="7"/>
      <c r="H26" s="39">
        <v>13</v>
      </c>
      <c r="I26" s="37">
        <f>H26/H28</f>
        <v>5.4166666666666669E-2</v>
      </c>
      <c r="J26" s="7"/>
      <c r="K26" s="70">
        <v>4</v>
      </c>
      <c r="L26" s="71">
        <v>6.6666666666666666E-2</v>
      </c>
      <c r="M26" s="7"/>
      <c r="N26" s="39">
        <v>5</v>
      </c>
      <c r="O26" s="37">
        <v>1.6949152542372881E-2</v>
      </c>
      <c r="Q26" s="70">
        <v>5</v>
      </c>
      <c r="R26" s="71">
        <v>2.403846153846154E-2</v>
      </c>
      <c r="S26" s="10"/>
      <c r="T26" s="39">
        <v>3</v>
      </c>
      <c r="U26" s="37">
        <v>6.8181818181818177E-2</v>
      </c>
      <c r="V26" s="10"/>
      <c r="W26" s="70">
        <v>0</v>
      </c>
      <c r="X26" s="71">
        <v>0</v>
      </c>
      <c r="Y26" s="10"/>
      <c r="Z26" s="39">
        <v>0</v>
      </c>
      <c r="AA26" s="37">
        <v>0</v>
      </c>
      <c r="AC26" s="70">
        <v>2</v>
      </c>
      <c r="AD26" s="71">
        <v>7.6923076923076927E-2</v>
      </c>
      <c r="AF26" s="39">
        <v>0</v>
      </c>
      <c r="AG26" s="37">
        <v>0</v>
      </c>
    </row>
    <row r="27" spans="1:33" x14ac:dyDescent="0.25">
      <c r="B27" s="21"/>
      <c r="D27" s="13" t="s">
        <v>35</v>
      </c>
      <c r="E27" s="70">
        <v>626</v>
      </c>
      <c r="F27" s="71">
        <f>E27/E28</f>
        <v>0.52605042016806725</v>
      </c>
      <c r="G27" s="7"/>
      <c r="H27" s="39">
        <v>120</v>
      </c>
      <c r="I27" s="37">
        <f>H27/H28</f>
        <v>0.5</v>
      </c>
      <c r="J27" s="7"/>
      <c r="K27" s="70">
        <v>14</v>
      </c>
      <c r="L27" s="71">
        <v>0.23333333333333334</v>
      </c>
      <c r="M27" s="7"/>
      <c r="N27" s="39">
        <v>185</v>
      </c>
      <c r="O27" s="37">
        <v>0.6271186440677966</v>
      </c>
      <c r="Q27" s="70">
        <v>123</v>
      </c>
      <c r="R27" s="71">
        <v>0.59134615384615385</v>
      </c>
      <c r="S27" s="10"/>
      <c r="T27" s="39">
        <v>19</v>
      </c>
      <c r="U27" s="37">
        <v>0.43181818181818182</v>
      </c>
      <c r="V27" s="10"/>
      <c r="W27" s="70">
        <v>36</v>
      </c>
      <c r="X27" s="71">
        <v>0.52941176470588236</v>
      </c>
      <c r="Y27" s="10"/>
      <c r="Z27" s="39">
        <v>1</v>
      </c>
      <c r="AA27" s="37">
        <v>2.9411764705882353E-2</v>
      </c>
      <c r="AC27" s="70">
        <v>19</v>
      </c>
      <c r="AD27" s="71">
        <v>0.73076923076923073</v>
      </c>
      <c r="AF27" s="39">
        <v>26</v>
      </c>
      <c r="AG27" s="37">
        <v>0.56521739130434778</v>
      </c>
    </row>
    <row r="28" spans="1:33" x14ac:dyDescent="0.25">
      <c r="B28" s="21"/>
      <c r="D28" s="8" t="s">
        <v>12</v>
      </c>
      <c r="E28" s="72">
        <f>SUM(E23:E27)</f>
        <v>1190</v>
      </c>
      <c r="F28" s="73">
        <f>E28/E28</f>
        <v>1</v>
      </c>
      <c r="G28" s="7"/>
      <c r="H28" s="40">
        <f>SUM(H23:H27)</f>
        <v>240</v>
      </c>
      <c r="I28" s="38">
        <f>H28/H28</f>
        <v>1</v>
      </c>
      <c r="J28" s="7"/>
      <c r="K28" s="72">
        <v>60</v>
      </c>
      <c r="L28" s="73">
        <v>1</v>
      </c>
      <c r="M28" s="7"/>
      <c r="N28" s="40">
        <v>295</v>
      </c>
      <c r="O28" s="38">
        <v>1</v>
      </c>
      <c r="Q28" s="72">
        <v>208</v>
      </c>
      <c r="R28" s="73">
        <v>1</v>
      </c>
      <c r="S28" s="10"/>
      <c r="T28" s="40">
        <v>44</v>
      </c>
      <c r="U28" s="38">
        <v>1</v>
      </c>
      <c r="V28" s="10"/>
      <c r="W28" s="72">
        <v>68</v>
      </c>
      <c r="X28" s="73">
        <v>1</v>
      </c>
      <c r="Y28" s="10"/>
      <c r="Z28" s="40">
        <v>34</v>
      </c>
      <c r="AA28" s="38">
        <v>1</v>
      </c>
      <c r="AC28" s="72">
        <v>26</v>
      </c>
      <c r="AD28" s="73">
        <v>1</v>
      </c>
      <c r="AF28" s="40">
        <v>46</v>
      </c>
      <c r="AG28" s="38">
        <v>1</v>
      </c>
    </row>
    <row r="29" spans="1:33" x14ac:dyDescent="0.25">
      <c r="B29" s="21"/>
      <c r="D29" s="13"/>
      <c r="E29" s="70"/>
      <c r="F29" s="71"/>
      <c r="G29" s="7"/>
      <c r="H29" s="36"/>
      <c r="I29" s="37"/>
      <c r="J29" s="7"/>
      <c r="K29" s="74"/>
      <c r="L29" s="71"/>
      <c r="M29" s="7"/>
      <c r="N29" s="36"/>
      <c r="O29" s="37"/>
      <c r="Q29" s="74"/>
      <c r="R29" s="71"/>
      <c r="S29" s="10"/>
      <c r="T29" s="36"/>
      <c r="U29" s="37"/>
      <c r="V29" s="10"/>
      <c r="W29" s="74"/>
      <c r="X29" s="71"/>
      <c r="Y29" s="10"/>
      <c r="Z29" s="36"/>
      <c r="AA29" s="37"/>
      <c r="AC29" s="74"/>
      <c r="AD29" s="71"/>
      <c r="AF29" s="36"/>
      <c r="AG29" s="37"/>
    </row>
    <row r="30" spans="1:33" x14ac:dyDescent="0.25">
      <c r="A30" s="57" t="s">
        <v>18</v>
      </c>
      <c r="B30" s="58" t="s">
        <v>37</v>
      </c>
      <c r="D30" s="12" t="s">
        <v>31</v>
      </c>
      <c r="E30" s="70">
        <v>144</v>
      </c>
      <c r="F30" s="71">
        <f>E30/E35</f>
        <v>0.12100840336134454</v>
      </c>
      <c r="G30" s="7"/>
      <c r="H30" s="39">
        <v>20</v>
      </c>
      <c r="I30" s="37">
        <f>H30/H35</f>
        <v>8.3333333333333329E-2</v>
      </c>
      <c r="J30" s="7"/>
      <c r="K30" s="70">
        <v>6</v>
      </c>
      <c r="L30" s="71">
        <v>0.1</v>
      </c>
      <c r="M30" s="7"/>
      <c r="N30" s="39">
        <v>27</v>
      </c>
      <c r="O30" s="37">
        <v>9.152542372881356E-2</v>
      </c>
      <c r="Q30" s="70">
        <v>36</v>
      </c>
      <c r="R30" s="71">
        <v>0.17307692307692307</v>
      </c>
      <c r="S30" s="10"/>
      <c r="T30" s="39">
        <v>9</v>
      </c>
      <c r="U30" s="37">
        <v>0.20454545454545456</v>
      </c>
      <c r="V30" s="10"/>
      <c r="W30" s="70">
        <v>9</v>
      </c>
      <c r="X30" s="71">
        <v>0.13235294117647059</v>
      </c>
      <c r="Y30" s="10"/>
      <c r="Z30" s="39">
        <v>2</v>
      </c>
      <c r="AA30" s="37">
        <v>5.8823529411764705E-2</v>
      </c>
      <c r="AC30" s="70">
        <v>3</v>
      </c>
      <c r="AD30" s="71">
        <v>0.11538461538461539</v>
      </c>
      <c r="AF30" s="39">
        <v>5</v>
      </c>
      <c r="AG30" s="37">
        <v>0.10869565217391304</v>
      </c>
    </row>
    <row r="31" spans="1:33" x14ac:dyDescent="0.25">
      <c r="B31" s="21"/>
      <c r="D31" s="13" t="s">
        <v>32</v>
      </c>
      <c r="E31" s="70">
        <v>211</v>
      </c>
      <c r="F31" s="71">
        <f>E31/E35</f>
        <v>0.17731092436974791</v>
      </c>
      <c r="G31" s="7"/>
      <c r="H31" s="39">
        <v>44</v>
      </c>
      <c r="I31" s="37">
        <f>H31/H35</f>
        <v>0.18333333333333332</v>
      </c>
      <c r="J31" s="7"/>
      <c r="K31" s="70">
        <v>8</v>
      </c>
      <c r="L31" s="71">
        <v>0.13333333333333333</v>
      </c>
      <c r="M31" s="7"/>
      <c r="N31" s="39">
        <v>55</v>
      </c>
      <c r="O31" s="37">
        <v>0.1864406779661017</v>
      </c>
      <c r="Q31" s="70">
        <v>42</v>
      </c>
      <c r="R31" s="71">
        <v>0.20192307692307693</v>
      </c>
      <c r="S31" s="10"/>
      <c r="T31" s="39">
        <v>9</v>
      </c>
      <c r="U31" s="37">
        <v>0.20454545454545456</v>
      </c>
      <c r="V31" s="10"/>
      <c r="W31" s="70">
        <v>5</v>
      </c>
      <c r="X31" s="71">
        <v>7.3529411764705885E-2</v>
      </c>
      <c r="Y31" s="10"/>
      <c r="Z31" s="39">
        <v>0</v>
      </c>
      <c r="AA31" s="37">
        <v>0</v>
      </c>
      <c r="AC31" s="70">
        <v>7</v>
      </c>
      <c r="AD31" s="71">
        <v>0.26923076923076922</v>
      </c>
      <c r="AF31" s="39">
        <v>9</v>
      </c>
      <c r="AG31" s="37">
        <v>0.19565217391304349</v>
      </c>
    </row>
    <row r="32" spans="1:33" x14ac:dyDescent="0.25">
      <c r="B32" s="21"/>
      <c r="D32" s="13" t="s">
        <v>33</v>
      </c>
      <c r="E32" s="70">
        <v>125</v>
      </c>
      <c r="F32" s="71">
        <f>E32/E35</f>
        <v>0.10504201680672269</v>
      </c>
      <c r="G32" s="7"/>
      <c r="H32" s="39">
        <v>21</v>
      </c>
      <c r="I32" s="37">
        <f>H32/H35</f>
        <v>8.7499999999999994E-2</v>
      </c>
      <c r="J32" s="7"/>
      <c r="K32" s="70">
        <v>4</v>
      </c>
      <c r="L32" s="71">
        <v>6.6666666666666666E-2</v>
      </c>
      <c r="M32" s="7"/>
      <c r="N32" s="39">
        <v>22</v>
      </c>
      <c r="O32" s="37">
        <v>7.4576271186440682E-2</v>
      </c>
      <c r="Q32" s="70">
        <v>26</v>
      </c>
      <c r="R32" s="71">
        <v>0.125</v>
      </c>
      <c r="S32" s="10"/>
      <c r="T32" s="39">
        <v>13</v>
      </c>
      <c r="U32" s="37">
        <v>0.29545454545454547</v>
      </c>
      <c r="V32" s="10"/>
      <c r="W32" s="70">
        <v>6</v>
      </c>
      <c r="X32" s="71">
        <v>8.8235294117647065E-2</v>
      </c>
      <c r="Y32" s="10"/>
      <c r="Z32" s="39">
        <v>2</v>
      </c>
      <c r="AA32" s="37">
        <v>5.8823529411764705E-2</v>
      </c>
      <c r="AC32" s="70">
        <v>4</v>
      </c>
      <c r="AD32" s="71">
        <v>0.15384615384615385</v>
      </c>
      <c r="AF32" s="39">
        <v>2</v>
      </c>
      <c r="AG32" s="37">
        <v>4.3478260869565216E-2</v>
      </c>
    </row>
    <row r="33" spans="1:33" x14ac:dyDescent="0.25">
      <c r="B33" s="21"/>
      <c r="D33" s="13" t="s">
        <v>34</v>
      </c>
      <c r="E33" s="70">
        <v>47</v>
      </c>
      <c r="F33" s="71">
        <f>E33/E35</f>
        <v>3.949579831932773E-2</v>
      </c>
      <c r="G33" s="7"/>
      <c r="H33" s="39">
        <v>13</v>
      </c>
      <c r="I33" s="37">
        <f>H33/H35</f>
        <v>5.4166666666666669E-2</v>
      </c>
      <c r="J33" s="7"/>
      <c r="K33" s="70">
        <v>1</v>
      </c>
      <c r="L33" s="71">
        <v>1.6666666666666666E-2</v>
      </c>
      <c r="M33" s="7"/>
      <c r="N33" s="39">
        <v>13</v>
      </c>
      <c r="O33" s="37">
        <v>4.4067796610169491E-2</v>
      </c>
      <c r="Q33" s="70">
        <v>10</v>
      </c>
      <c r="R33" s="71">
        <v>4.807692307692308E-2</v>
      </c>
      <c r="S33" s="10"/>
      <c r="T33" s="39">
        <v>2</v>
      </c>
      <c r="U33" s="37">
        <v>4.5454545454545456E-2</v>
      </c>
      <c r="V33" s="10"/>
      <c r="W33" s="70">
        <v>1</v>
      </c>
      <c r="X33" s="71">
        <v>1.4705882352941176E-2</v>
      </c>
      <c r="Y33" s="10"/>
      <c r="Z33" s="39">
        <v>1</v>
      </c>
      <c r="AA33" s="37">
        <v>2.9411764705882353E-2</v>
      </c>
      <c r="AC33" s="70">
        <v>0</v>
      </c>
      <c r="AD33" s="71">
        <v>0</v>
      </c>
      <c r="AF33" s="39">
        <v>0</v>
      </c>
      <c r="AG33" s="37">
        <v>0</v>
      </c>
    </row>
    <row r="34" spans="1:33" x14ac:dyDescent="0.25">
      <c r="B34" s="21"/>
      <c r="D34" s="13" t="s">
        <v>35</v>
      </c>
      <c r="E34" s="70">
        <v>663</v>
      </c>
      <c r="F34" s="71">
        <f>E34/E35</f>
        <v>0.55714285714285716</v>
      </c>
      <c r="G34" s="7"/>
      <c r="H34" s="39">
        <v>142</v>
      </c>
      <c r="I34" s="37">
        <f>H34/H35</f>
        <v>0.59166666666666667</v>
      </c>
      <c r="J34" s="7"/>
      <c r="K34" s="70">
        <v>41</v>
      </c>
      <c r="L34" s="71">
        <v>0.68333333333333335</v>
      </c>
      <c r="M34" s="7"/>
      <c r="N34" s="39">
        <v>178</v>
      </c>
      <c r="O34" s="37">
        <v>0.60338983050847461</v>
      </c>
      <c r="Q34" s="70">
        <v>94</v>
      </c>
      <c r="R34" s="71">
        <v>0.45192307692307693</v>
      </c>
      <c r="S34" s="10"/>
      <c r="T34" s="39">
        <v>11</v>
      </c>
      <c r="U34" s="37">
        <v>0.25</v>
      </c>
      <c r="V34" s="10"/>
      <c r="W34" s="70">
        <v>47</v>
      </c>
      <c r="X34" s="71">
        <v>0.69117647058823528</v>
      </c>
      <c r="Y34" s="10"/>
      <c r="Z34" s="39">
        <v>29</v>
      </c>
      <c r="AA34" s="37">
        <v>0.8529411764705882</v>
      </c>
      <c r="AC34" s="70">
        <v>12</v>
      </c>
      <c r="AD34" s="71">
        <v>0.46153846153846156</v>
      </c>
      <c r="AF34" s="39">
        <v>30</v>
      </c>
      <c r="AG34" s="37">
        <v>0.65217391304347827</v>
      </c>
    </row>
    <row r="35" spans="1:33" x14ac:dyDescent="0.25">
      <c r="B35" s="21"/>
      <c r="D35" s="8" t="s">
        <v>12</v>
      </c>
      <c r="E35" s="72">
        <f>SUM(E30:E34)</f>
        <v>1190</v>
      </c>
      <c r="F35" s="73">
        <f>E35/E35</f>
        <v>1</v>
      </c>
      <c r="G35" s="7"/>
      <c r="H35" s="40">
        <f>SUM(H30:H34)</f>
        <v>240</v>
      </c>
      <c r="I35" s="38">
        <f>H35/H35</f>
        <v>1</v>
      </c>
      <c r="J35" s="7"/>
      <c r="K35" s="72">
        <v>60</v>
      </c>
      <c r="L35" s="73">
        <v>1</v>
      </c>
      <c r="M35" s="7"/>
      <c r="N35" s="40">
        <v>295</v>
      </c>
      <c r="O35" s="38">
        <v>1</v>
      </c>
      <c r="Q35" s="72">
        <v>208</v>
      </c>
      <c r="R35" s="73">
        <v>1</v>
      </c>
      <c r="S35" s="10"/>
      <c r="T35" s="40">
        <v>44</v>
      </c>
      <c r="U35" s="38">
        <v>1</v>
      </c>
      <c r="V35" s="10"/>
      <c r="W35" s="72">
        <v>68</v>
      </c>
      <c r="X35" s="73">
        <v>1</v>
      </c>
      <c r="Y35" s="10"/>
      <c r="Z35" s="40">
        <v>34</v>
      </c>
      <c r="AA35" s="38">
        <v>1</v>
      </c>
      <c r="AC35" s="72">
        <v>26</v>
      </c>
      <c r="AD35" s="73">
        <v>1</v>
      </c>
      <c r="AF35" s="40">
        <v>46</v>
      </c>
      <c r="AG35" s="38">
        <v>1</v>
      </c>
    </row>
    <row r="36" spans="1:33" x14ac:dyDescent="0.25">
      <c r="B36" s="21"/>
      <c r="D36" s="13"/>
      <c r="E36" s="70"/>
      <c r="F36" s="71"/>
      <c r="G36" s="7"/>
      <c r="H36" s="36"/>
      <c r="I36" s="37"/>
      <c r="J36" s="7"/>
      <c r="K36" s="74"/>
      <c r="L36" s="71"/>
      <c r="M36" s="7"/>
      <c r="N36" s="36"/>
      <c r="O36" s="37"/>
      <c r="Q36" s="74"/>
      <c r="R36" s="71"/>
      <c r="S36" s="10"/>
      <c r="T36" s="36"/>
      <c r="U36" s="37"/>
      <c r="V36" s="10"/>
      <c r="W36" s="74"/>
      <c r="X36" s="71"/>
      <c r="Y36" s="10"/>
      <c r="Z36" s="36"/>
      <c r="AA36" s="37"/>
      <c r="AC36" s="74"/>
      <c r="AD36" s="71"/>
      <c r="AF36" s="36"/>
      <c r="AG36" s="37"/>
    </row>
    <row r="37" spans="1:33" x14ac:dyDescent="0.25">
      <c r="A37" s="57" t="s">
        <v>19</v>
      </c>
      <c r="B37" s="58" t="s">
        <v>38</v>
      </c>
      <c r="D37" s="12" t="s">
        <v>31</v>
      </c>
      <c r="E37" s="70">
        <v>146</v>
      </c>
      <c r="F37" s="71">
        <f>E37/E42</f>
        <v>0.1226890756302521</v>
      </c>
      <c r="G37" s="7"/>
      <c r="H37" s="39">
        <v>22</v>
      </c>
      <c r="I37" s="37">
        <f>H37/H42</f>
        <v>9.166666666666666E-2</v>
      </c>
      <c r="J37" s="7"/>
      <c r="K37" s="70">
        <v>7</v>
      </c>
      <c r="L37" s="71">
        <v>0.11666666666666667</v>
      </c>
      <c r="M37" s="7"/>
      <c r="N37" s="39">
        <v>38</v>
      </c>
      <c r="O37" s="37">
        <v>0.12881355932203389</v>
      </c>
      <c r="Q37" s="70">
        <v>23</v>
      </c>
      <c r="R37" s="71">
        <v>0.11057692307692307</v>
      </c>
      <c r="S37" s="10"/>
      <c r="T37" s="39">
        <v>6</v>
      </c>
      <c r="U37" s="37">
        <v>0.13636363636363635</v>
      </c>
      <c r="V37" s="10"/>
      <c r="W37" s="70">
        <v>8</v>
      </c>
      <c r="X37" s="71">
        <v>0.11764705882352941</v>
      </c>
      <c r="Y37" s="10"/>
      <c r="Z37" s="39">
        <v>4</v>
      </c>
      <c r="AA37" s="37">
        <v>0.11764705882352941</v>
      </c>
      <c r="AC37" s="70">
        <v>3</v>
      </c>
      <c r="AD37" s="71">
        <v>0.11538461538461539</v>
      </c>
      <c r="AF37" s="39">
        <v>8</v>
      </c>
      <c r="AG37" s="37">
        <v>0.17391304347826086</v>
      </c>
    </row>
    <row r="38" spans="1:33" x14ac:dyDescent="0.25">
      <c r="B38" s="21"/>
      <c r="D38" s="13" t="s">
        <v>32</v>
      </c>
      <c r="E38" s="70">
        <v>148</v>
      </c>
      <c r="F38" s="71">
        <f>E38/E42</f>
        <v>0.12436974789915967</v>
      </c>
      <c r="G38" s="7"/>
      <c r="H38" s="39">
        <v>32</v>
      </c>
      <c r="I38" s="37">
        <f>H38/H42</f>
        <v>0.13333333333333333</v>
      </c>
      <c r="J38" s="7"/>
      <c r="K38" s="70">
        <v>4</v>
      </c>
      <c r="L38" s="71">
        <v>6.6666666666666666E-2</v>
      </c>
      <c r="M38" s="7"/>
      <c r="N38" s="39">
        <v>21</v>
      </c>
      <c r="O38" s="37">
        <v>7.1186440677966104E-2</v>
      </c>
      <c r="Q38" s="70">
        <v>33</v>
      </c>
      <c r="R38" s="71">
        <v>0.15865384615384615</v>
      </c>
      <c r="S38" s="10"/>
      <c r="T38" s="39">
        <v>9</v>
      </c>
      <c r="U38" s="37">
        <v>0.20454545454545456</v>
      </c>
      <c r="V38" s="10"/>
      <c r="W38" s="70">
        <v>6</v>
      </c>
      <c r="X38" s="71">
        <v>8.8235294117647065E-2</v>
      </c>
      <c r="Y38" s="10"/>
      <c r="Z38" s="39">
        <v>0</v>
      </c>
      <c r="AA38" s="37">
        <v>0</v>
      </c>
      <c r="AC38" s="70">
        <v>4</v>
      </c>
      <c r="AD38" s="71">
        <v>0.15384615384615385</v>
      </c>
      <c r="AF38" s="39">
        <v>8</v>
      </c>
      <c r="AG38" s="37">
        <v>0.17391304347826086</v>
      </c>
    </row>
    <row r="39" spans="1:33" x14ac:dyDescent="0.25">
      <c r="B39" s="21"/>
      <c r="D39" s="13" t="s">
        <v>33</v>
      </c>
      <c r="E39" s="70">
        <v>69</v>
      </c>
      <c r="F39" s="71">
        <f>E39/E42</f>
        <v>5.7983193277310927E-2</v>
      </c>
      <c r="G39" s="7"/>
      <c r="H39" s="39">
        <v>9</v>
      </c>
      <c r="I39" s="37">
        <f>H39/H42</f>
        <v>3.7499999999999999E-2</v>
      </c>
      <c r="J39" s="7"/>
      <c r="K39" s="70">
        <v>4</v>
      </c>
      <c r="L39" s="71">
        <v>6.6666666666666666E-2</v>
      </c>
      <c r="M39" s="7"/>
      <c r="N39" s="39">
        <v>14</v>
      </c>
      <c r="O39" s="37">
        <v>4.7457627118644069E-2</v>
      </c>
      <c r="Q39" s="70">
        <v>13</v>
      </c>
      <c r="R39" s="71">
        <v>6.25E-2</v>
      </c>
      <c r="S39" s="10"/>
      <c r="T39" s="39">
        <v>10</v>
      </c>
      <c r="U39" s="37">
        <v>0.22727272727272727</v>
      </c>
      <c r="V39" s="10"/>
      <c r="W39" s="70">
        <v>4</v>
      </c>
      <c r="X39" s="71">
        <v>5.8823529411764705E-2</v>
      </c>
      <c r="Y39" s="10"/>
      <c r="Z39" s="39">
        <v>0</v>
      </c>
      <c r="AA39" s="37">
        <v>0</v>
      </c>
      <c r="AC39" s="70">
        <v>1</v>
      </c>
      <c r="AD39" s="71">
        <v>3.8461538461538464E-2</v>
      </c>
      <c r="AF39" s="39">
        <v>0</v>
      </c>
      <c r="AG39" s="37">
        <v>0</v>
      </c>
    </row>
    <row r="40" spans="1:33" x14ac:dyDescent="0.25">
      <c r="B40" s="21"/>
      <c r="D40" s="13" t="s">
        <v>34</v>
      </c>
      <c r="E40" s="70">
        <v>28</v>
      </c>
      <c r="F40" s="71">
        <f>E40/E42</f>
        <v>2.3529411764705882E-2</v>
      </c>
      <c r="G40" s="7"/>
      <c r="H40" s="39">
        <v>9</v>
      </c>
      <c r="I40" s="37">
        <f>H40/H42</f>
        <v>3.7499999999999999E-2</v>
      </c>
      <c r="J40" s="7"/>
      <c r="K40" s="70">
        <v>0</v>
      </c>
      <c r="L40" s="71">
        <v>0</v>
      </c>
      <c r="M40" s="7"/>
      <c r="N40" s="39">
        <v>10</v>
      </c>
      <c r="O40" s="37">
        <v>3.3898305084745763E-2</v>
      </c>
      <c r="Q40" s="70">
        <v>6</v>
      </c>
      <c r="R40" s="71">
        <v>2.8846153846153848E-2</v>
      </c>
      <c r="S40" s="10"/>
      <c r="T40" s="39">
        <v>1</v>
      </c>
      <c r="U40" s="37">
        <v>2.2727272727272728E-2</v>
      </c>
      <c r="V40" s="10"/>
      <c r="W40" s="70">
        <v>1</v>
      </c>
      <c r="X40" s="71">
        <v>1.4705882352941176E-2</v>
      </c>
      <c r="Y40" s="10"/>
      <c r="Z40" s="39">
        <v>0</v>
      </c>
      <c r="AA40" s="37">
        <v>0</v>
      </c>
      <c r="AC40" s="70">
        <v>0</v>
      </c>
      <c r="AD40" s="71">
        <v>0</v>
      </c>
      <c r="AF40" s="39">
        <v>0</v>
      </c>
      <c r="AG40" s="37">
        <v>0</v>
      </c>
    </row>
    <row r="41" spans="1:33" x14ac:dyDescent="0.25">
      <c r="B41" s="21"/>
      <c r="D41" s="13" t="s">
        <v>35</v>
      </c>
      <c r="E41" s="70">
        <v>799</v>
      </c>
      <c r="F41" s="71">
        <f>E41/E42</f>
        <v>0.67142857142857137</v>
      </c>
      <c r="G41" s="7"/>
      <c r="H41" s="39">
        <v>168</v>
      </c>
      <c r="I41" s="37">
        <f>H41/H42</f>
        <v>0.7</v>
      </c>
      <c r="J41" s="7"/>
      <c r="K41" s="70">
        <v>45</v>
      </c>
      <c r="L41" s="71">
        <v>0.75</v>
      </c>
      <c r="M41" s="7"/>
      <c r="N41" s="39">
        <v>212</v>
      </c>
      <c r="O41" s="37">
        <v>0.71864406779661016</v>
      </c>
      <c r="Q41" s="70">
        <v>133</v>
      </c>
      <c r="R41" s="71">
        <v>0.63942307692307687</v>
      </c>
      <c r="S41" s="10"/>
      <c r="T41" s="39">
        <v>18</v>
      </c>
      <c r="U41" s="37">
        <v>0.40909090909090912</v>
      </c>
      <c r="V41" s="10"/>
      <c r="W41" s="70">
        <v>49</v>
      </c>
      <c r="X41" s="71">
        <v>0.72058823529411764</v>
      </c>
      <c r="Y41" s="10"/>
      <c r="Z41" s="39">
        <v>30</v>
      </c>
      <c r="AA41" s="37">
        <v>0.88235294117647056</v>
      </c>
      <c r="AC41" s="70">
        <v>18</v>
      </c>
      <c r="AD41" s="71">
        <v>0.69230769230769229</v>
      </c>
      <c r="AF41" s="39">
        <v>30</v>
      </c>
      <c r="AG41" s="37">
        <v>0.65217391304347827</v>
      </c>
    </row>
    <row r="42" spans="1:33" x14ac:dyDescent="0.25">
      <c r="B42" s="6"/>
      <c r="D42" s="8" t="s">
        <v>12</v>
      </c>
      <c r="E42" s="72">
        <f>SUM(E37:E41)</f>
        <v>1190</v>
      </c>
      <c r="F42" s="73">
        <f>E42/E42</f>
        <v>1</v>
      </c>
      <c r="G42" s="7"/>
      <c r="H42" s="40">
        <f>SUM(H37:H41)</f>
        <v>240</v>
      </c>
      <c r="I42" s="38">
        <f>H42/H42</f>
        <v>1</v>
      </c>
      <c r="J42" s="7"/>
      <c r="K42" s="72">
        <v>60</v>
      </c>
      <c r="L42" s="73">
        <v>1</v>
      </c>
      <c r="M42" s="7"/>
      <c r="N42" s="40">
        <v>295</v>
      </c>
      <c r="O42" s="38">
        <v>1</v>
      </c>
      <c r="Q42" s="72">
        <v>208</v>
      </c>
      <c r="R42" s="73">
        <v>1</v>
      </c>
      <c r="S42" s="10"/>
      <c r="T42" s="40">
        <v>44</v>
      </c>
      <c r="U42" s="38">
        <v>1</v>
      </c>
      <c r="V42" s="10"/>
      <c r="W42" s="72">
        <v>68</v>
      </c>
      <c r="X42" s="73">
        <v>1</v>
      </c>
      <c r="Y42" s="10"/>
      <c r="Z42" s="40">
        <v>34</v>
      </c>
      <c r="AA42" s="38">
        <v>1</v>
      </c>
      <c r="AC42" s="72">
        <v>26</v>
      </c>
      <c r="AD42" s="73">
        <v>1</v>
      </c>
      <c r="AF42" s="40">
        <v>46</v>
      </c>
      <c r="AG42" s="38">
        <v>1</v>
      </c>
    </row>
    <row r="43" spans="1:33" x14ac:dyDescent="0.25">
      <c r="B43" s="21"/>
      <c r="D43" s="13"/>
      <c r="E43" s="70"/>
      <c r="F43" s="71"/>
      <c r="G43" s="7"/>
      <c r="H43" s="36"/>
      <c r="I43" s="37"/>
      <c r="J43" s="7"/>
      <c r="K43" s="74"/>
      <c r="L43" s="71"/>
      <c r="M43" s="7"/>
      <c r="N43" s="36"/>
      <c r="O43" s="37"/>
      <c r="Q43" s="74"/>
      <c r="R43" s="71"/>
      <c r="S43" s="10"/>
      <c r="T43" s="36"/>
      <c r="U43" s="37"/>
      <c r="V43" s="10"/>
      <c r="W43" s="74"/>
      <c r="X43" s="71"/>
      <c r="Y43" s="10"/>
      <c r="Z43" s="36"/>
      <c r="AA43" s="37"/>
      <c r="AC43" s="74"/>
      <c r="AD43" s="71"/>
      <c r="AF43" s="36"/>
      <c r="AG43" s="37"/>
    </row>
    <row r="44" spans="1:33" x14ac:dyDescent="0.25">
      <c r="A44" s="57" t="s">
        <v>20</v>
      </c>
      <c r="B44" s="59" t="s">
        <v>39</v>
      </c>
      <c r="D44" s="12" t="s">
        <v>31</v>
      </c>
      <c r="E44" s="70">
        <v>293</v>
      </c>
      <c r="F44" s="71">
        <f>E44/E49</f>
        <v>0.246218487394958</v>
      </c>
      <c r="G44" s="9"/>
      <c r="H44" s="39">
        <v>48</v>
      </c>
      <c r="I44" s="37">
        <f>H44/H49</f>
        <v>0.2</v>
      </c>
      <c r="J44" s="9"/>
      <c r="K44" s="70">
        <v>9</v>
      </c>
      <c r="L44" s="71">
        <v>0.15</v>
      </c>
      <c r="M44" s="9"/>
      <c r="N44" s="39">
        <v>71</v>
      </c>
      <c r="O44" s="37">
        <v>0.24067796610169492</v>
      </c>
      <c r="P44" s="9"/>
      <c r="Q44" s="70">
        <v>47</v>
      </c>
      <c r="R44" s="71">
        <v>0.22596153846153846</v>
      </c>
      <c r="S44" s="10"/>
      <c r="T44" s="39">
        <v>14</v>
      </c>
      <c r="U44" s="37">
        <v>0.31818181818181818</v>
      </c>
      <c r="V44" s="10"/>
      <c r="W44" s="70">
        <v>16</v>
      </c>
      <c r="X44" s="71">
        <v>0.23529411764705882</v>
      </c>
      <c r="Y44" s="10"/>
      <c r="Z44" s="39">
        <v>10</v>
      </c>
      <c r="AA44" s="37">
        <v>0.29411764705882354</v>
      </c>
      <c r="AC44" s="70">
        <v>5</v>
      </c>
      <c r="AD44" s="71">
        <v>0.19230769230769232</v>
      </c>
      <c r="AF44" s="39">
        <v>18</v>
      </c>
      <c r="AG44" s="37">
        <v>0.39130434782608697</v>
      </c>
    </row>
    <row r="45" spans="1:33" x14ac:dyDescent="0.25">
      <c r="B45" s="22"/>
      <c r="D45" s="13" t="s">
        <v>32</v>
      </c>
      <c r="E45" s="70">
        <v>344</v>
      </c>
      <c r="F45" s="71">
        <f>E45/E49</f>
        <v>0.28907563025210087</v>
      </c>
      <c r="G45" s="7"/>
      <c r="H45" s="39">
        <v>90</v>
      </c>
      <c r="I45" s="37">
        <f>H45/H49</f>
        <v>0.375</v>
      </c>
      <c r="J45" s="7"/>
      <c r="K45" s="70">
        <v>16</v>
      </c>
      <c r="L45" s="71">
        <v>0.26666666666666666</v>
      </c>
      <c r="M45" s="7"/>
      <c r="N45" s="39">
        <v>84</v>
      </c>
      <c r="O45" s="37">
        <v>0.28474576271186441</v>
      </c>
      <c r="Q45" s="70">
        <v>42</v>
      </c>
      <c r="R45" s="71">
        <v>0.20192307692307693</v>
      </c>
      <c r="S45" s="10"/>
      <c r="T45" s="39">
        <v>15</v>
      </c>
      <c r="U45" s="37">
        <v>0.34090909090909088</v>
      </c>
      <c r="V45" s="10"/>
      <c r="W45" s="70">
        <v>14</v>
      </c>
      <c r="X45" s="71">
        <v>0.20588235294117646</v>
      </c>
      <c r="Y45" s="10"/>
      <c r="Z45" s="39">
        <v>14</v>
      </c>
      <c r="AA45" s="37">
        <v>0.41176470588235292</v>
      </c>
      <c r="AC45" s="70">
        <v>10</v>
      </c>
      <c r="AD45" s="71">
        <v>0.38461538461538464</v>
      </c>
      <c r="AF45" s="39">
        <v>14</v>
      </c>
      <c r="AG45" s="37">
        <v>0.30434782608695654</v>
      </c>
    </row>
    <row r="46" spans="1:33" x14ac:dyDescent="0.25">
      <c r="A46" s="46"/>
      <c r="B46" s="22"/>
      <c r="D46" s="13" t="s">
        <v>33</v>
      </c>
      <c r="E46" s="70">
        <v>135</v>
      </c>
      <c r="F46" s="71">
        <f>E46/E49</f>
        <v>0.1134453781512605</v>
      </c>
      <c r="G46" s="7"/>
      <c r="H46" s="39">
        <v>28</v>
      </c>
      <c r="I46" s="37">
        <f>H46/H49</f>
        <v>0.11666666666666667</v>
      </c>
      <c r="J46" s="7"/>
      <c r="K46" s="70">
        <v>10</v>
      </c>
      <c r="L46" s="71">
        <v>0.16666666666666666</v>
      </c>
      <c r="M46" s="7"/>
      <c r="N46" s="39">
        <v>37</v>
      </c>
      <c r="O46" s="37">
        <v>0.12542372881355932</v>
      </c>
      <c r="Q46" s="70">
        <v>18</v>
      </c>
      <c r="R46" s="71">
        <v>8.6538461538461536E-2</v>
      </c>
      <c r="S46" s="10"/>
      <c r="T46" s="39">
        <v>4</v>
      </c>
      <c r="U46" s="37">
        <v>9.0909090909090912E-2</v>
      </c>
      <c r="V46" s="10"/>
      <c r="W46" s="70">
        <v>12</v>
      </c>
      <c r="X46" s="71">
        <v>0.17647058823529413</v>
      </c>
      <c r="Y46" s="10"/>
      <c r="Z46" s="39">
        <v>3</v>
      </c>
      <c r="AA46" s="37">
        <v>8.8235294117647065E-2</v>
      </c>
      <c r="AC46" s="70">
        <v>3</v>
      </c>
      <c r="AD46" s="71">
        <v>0.11538461538461539</v>
      </c>
      <c r="AF46" s="39">
        <v>3</v>
      </c>
      <c r="AG46" s="37">
        <v>6.5217391304347824E-2</v>
      </c>
    </row>
    <row r="47" spans="1:33" x14ac:dyDescent="0.25">
      <c r="B47" s="22"/>
      <c r="D47" s="13" t="s">
        <v>34</v>
      </c>
      <c r="E47" s="70">
        <v>32</v>
      </c>
      <c r="F47" s="71">
        <f>E47/E49</f>
        <v>2.689075630252101E-2</v>
      </c>
      <c r="G47" s="7"/>
      <c r="H47" s="39">
        <v>11</v>
      </c>
      <c r="I47" s="37">
        <f>H47/H49</f>
        <v>4.583333333333333E-2</v>
      </c>
      <c r="J47" s="7"/>
      <c r="K47" s="70">
        <v>0</v>
      </c>
      <c r="L47" s="71">
        <v>0</v>
      </c>
      <c r="M47" s="7"/>
      <c r="N47" s="39">
        <v>8</v>
      </c>
      <c r="O47" s="37">
        <v>2.7118644067796609E-2</v>
      </c>
      <c r="Q47" s="70">
        <v>5</v>
      </c>
      <c r="R47" s="71">
        <v>2.403846153846154E-2</v>
      </c>
      <c r="S47" s="10"/>
      <c r="T47" s="39">
        <v>0</v>
      </c>
      <c r="U47" s="37">
        <v>0</v>
      </c>
      <c r="V47" s="10"/>
      <c r="W47" s="70">
        <v>3</v>
      </c>
      <c r="X47" s="71">
        <v>4.4117647058823532E-2</v>
      </c>
      <c r="Y47" s="10"/>
      <c r="Z47" s="39">
        <v>0</v>
      </c>
      <c r="AA47" s="37">
        <v>0</v>
      </c>
      <c r="AC47" s="70">
        <v>2</v>
      </c>
      <c r="AD47" s="71">
        <v>7.6923076923076927E-2</v>
      </c>
      <c r="AF47" s="39">
        <v>0</v>
      </c>
      <c r="AG47" s="37">
        <v>0</v>
      </c>
    </row>
    <row r="48" spans="1:33" x14ac:dyDescent="0.25">
      <c r="B48" s="22"/>
      <c r="D48" s="13" t="s">
        <v>35</v>
      </c>
      <c r="E48" s="70">
        <v>386</v>
      </c>
      <c r="F48" s="71">
        <f>E48/E49</f>
        <v>0.32436974789915968</v>
      </c>
      <c r="G48" s="7"/>
      <c r="H48" s="39">
        <v>63</v>
      </c>
      <c r="I48" s="37">
        <f>H48/H49</f>
        <v>0.26250000000000001</v>
      </c>
      <c r="J48" s="7"/>
      <c r="K48" s="70">
        <v>25</v>
      </c>
      <c r="L48" s="71">
        <v>0.41666666666666669</v>
      </c>
      <c r="M48" s="7"/>
      <c r="N48" s="39">
        <v>95</v>
      </c>
      <c r="O48" s="37">
        <v>0.32203389830508472</v>
      </c>
      <c r="Q48" s="70">
        <v>96</v>
      </c>
      <c r="R48" s="71">
        <v>0.46153846153846156</v>
      </c>
      <c r="S48" s="10"/>
      <c r="T48" s="39">
        <v>11</v>
      </c>
      <c r="U48" s="37">
        <v>0.25</v>
      </c>
      <c r="V48" s="10"/>
      <c r="W48" s="70">
        <v>23</v>
      </c>
      <c r="X48" s="71">
        <v>0.33823529411764708</v>
      </c>
      <c r="Y48" s="10"/>
      <c r="Z48" s="39">
        <v>7</v>
      </c>
      <c r="AA48" s="37">
        <v>0.20588235294117646</v>
      </c>
      <c r="AC48" s="70">
        <v>6</v>
      </c>
      <c r="AD48" s="71">
        <v>0.23076923076923078</v>
      </c>
      <c r="AF48" s="39">
        <v>11</v>
      </c>
      <c r="AG48" s="37">
        <v>0.2391304347826087</v>
      </c>
    </row>
    <row r="49" spans="1:33" x14ac:dyDescent="0.25">
      <c r="B49" s="22"/>
      <c r="D49" s="8" t="s">
        <v>12</v>
      </c>
      <c r="E49" s="72">
        <f>SUM(E44:E48)</f>
        <v>1190</v>
      </c>
      <c r="F49" s="73">
        <f>E49/E49</f>
        <v>1</v>
      </c>
      <c r="G49" s="7"/>
      <c r="H49" s="40">
        <f>SUM(H44:H48)</f>
        <v>240</v>
      </c>
      <c r="I49" s="38">
        <f>H49/H49</f>
        <v>1</v>
      </c>
      <c r="J49" s="7"/>
      <c r="K49" s="72">
        <v>60</v>
      </c>
      <c r="L49" s="73">
        <v>1</v>
      </c>
      <c r="M49" s="7"/>
      <c r="N49" s="40">
        <v>295</v>
      </c>
      <c r="O49" s="38">
        <v>1</v>
      </c>
      <c r="Q49" s="72">
        <v>208</v>
      </c>
      <c r="R49" s="73">
        <v>1</v>
      </c>
      <c r="S49" s="10"/>
      <c r="T49" s="40">
        <v>44</v>
      </c>
      <c r="U49" s="38">
        <v>1</v>
      </c>
      <c r="V49" s="10"/>
      <c r="W49" s="72">
        <v>68</v>
      </c>
      <c r="X49" s="73">
        <v>1</v>
      </c>
      <c r="Y49" s="10"/>
      <c r="Z49" s="40">
        <v>34</v>
      </c>
      <c r="AA49" s="38">
        <v>1</v>
      </c>
      <c r="AC49" s="72">
        <v>26</v>
      </c>
      <c r="AD49" s="73">
        <v>1</v>
      </c>
      <c r="AF49" s="40">
        <v>46</v>
      </c>
      <c r="AG49" s="38">
        <v>1</v>
      </c>
    </row>
    <row r="50" spans="1:33" x14ac:dyDescent="0.25">
      <c r="B50" s="22"/>
      <c r="D50" s="13"/>
      <c r="E50" s="70"/>
      <c r="F50" s="71"/>
      <c r="G50" s="7"/>
      <c r="H50" s="36"/>
      <c r="I50" s="37"/>
      <c r="J50" s="7"/>
      <c r="K50" s="74"/>
      <c r="L50" s="71"/>
      <c r="M50" s="7"/>
      <c r="N50" s="36"/>
      <c r="O50" s="37"/>
      <c r="Q50" s="74"/>
      <c r="R50" s="71"/>
      <c r="S50" s="10"/>
      <c r="T50" s="36"/>
      <c r="U50" s="37"/>
      <c r="V50" s="10"/>
      <c r="W50" s="74"/>
      <c r="X50" s="71"/>
      <c r="Y50" s="10"/>
      <c r="Z50" s="36"/>
      <c r="AA50" s="37"/>
      <c r="AC50" s="74"/>
      <c r="AD50" s="71"/>
      <c r="AF50" s="36"/>
      <c r="AG50" s="37"/>
    </row>
    <row r="51" spans="1:33" x14ac:dyDescent="0.25">
      <c r="A51" s="57" t="s">
        <v>21</v>
      </c>
      <c r="B51" s="59" t="s">
        <v>40</v>
      </c>
      <c r="D51" s="12" t="s">
        <v>31</v>
      </c>
      <c r="E51" s="70">
        <v>94</v>
      </c>
      <c r="F51" s="71">
        <f>E51/E56</f>
        <v>7.8991596638655459E-2</v>
      </c>
      <c r="G51" s="7"/>
      <c r="H51" s="39">
        <v>19</v>
      </c>
      <c r="I51" s="37">
        <f>H51/H56</f>
        <v>7.9166666666666663E-2</v>
      </c>
      <c r="J51" s="7"/>
      <c r="K51" s="70">
        <v>3</v>
      </c>
      <c r="L51" s="71">
        <v>0.05</v>
      </c>
      <c r="M51" s="7"/>
      <c r="N51" s="39">
        <v>21</v>
      </c>
      <c r="O51" s="37">
        <v>7.1186440677966104E-2</v>
      </c>
      <c r="Q51" s="70">
        <v>19</v>
      </c>
      <c r="R51" s="71">
        <v>9.1346153846153841E-2</v>
      </c>
      <c r="S51" s="10"/>
      <c r="T51" s="39">
        <v>7</v>
      </c>
      <c r="U51" s="37">
        <v>0.15909090909090909</v>
      </c>
      <c r="V51" s="10"/>
      <c r="W51" s="70">
        <v>5</v>
      </c>
      <c r="X51" s="71">
        <v>7.3529411764705885E-2</v>
      </c>
      <c r="Y51" s="10"/>
      <c r="Z51" s="39">
        <v>3</v>
      </c>
      <c r="AA51" s="37">
        <v>8.8235294117647065E-2</v>
      </c>
      <c r="AC51" s="70">
        <v>0</v>
      </c>
      <c r="AD51" s="71">
        <v>0</v>
      </c>
      <c r="AF51" s="39">
        <v>3</v>
      </c>
      <c r="AG51" s="37">
        <v>6.5217391304347824E-2</v>
      </c>
    </row>
    <row r="52" spans="1:33" x14ac:dyDescent="0.25">
      <c r="B52" s="22"/>
      <c r="D52" s="13" t="s">
        <v>32</v>
      </c>
      <c r="E52" s="70">
        <v>83</v>
      </c>
      <c r="F52" s="71">
        <f>E52/E56</f>
        <v>6.9747899159663868E-2</v>
      </c>
      <c r="G52" s="7"/>
      <c r="H52" s="39">
        <v>20</v>
      </c>
      <c r="I52" s="37">
        <f>H52/H56</f>
        <v>8.3333333333333329E-2</v>
      </c>
      <c r="J52" s="7"/>
      <c r="K52" s="70">
        <v>1</v>
      </c>
      <c r="L52" s="71">
        <v>1.6666666666666666E-2</v>
      </c>
      <c r="M52" s="7"/>
      <c r="N52" s="39">
        <v>17</v>
      </c>
      <c r="O52" s="37">
        <v>5.7627118644067797E-2</v>
      </c>
      <c r="Q52" s="70">
        <v>17</v>
      </c>
      <c r="R52" s="71">
        <v>8.1730769230769232E-2</v>
      </c>
      <c r="S52" s="10"/>
      <c r="T52" s="39">
        <v>5</v>
      </c>
      <c r="U52" s="37">
        <v>0.11363636363636363</v>
      </c>
      <c r="V52" s="10"/>
      <c r="W52" s="70">
        <v>0</v>
      </c>
      <c r="X52" s="71">
        <v>0</v>
      </c>
      <c r="Y52" s="10"/>
      <c r="Z52" s="39">
        <v>1</v>
      </c>
      <c r="AA52" s="37">
        <v>2.9411764705882353E-2</v>
      </c>
      <c r="AC52" s="70">
        <v>4</v>
      </c>
      <c r="AD52" s="71">
        <v>0.15384615384615385</v>
      </c>
      <c r="AF52" s="39">
        <v>3</v>
      </c>
      <c r="AG52" s="37">
        <v>6.5217391304347824E-2</v>
      </c>
    </row>
    <row r="53" spans="1:33" x14ac:dyDescent="0.25">
      <c r="B53" s="22"/>
      <c r="D53" s="13" t="s">
        <v>33</v>
      </c>
      <c r="E53" s="70">
        <v>25</v>
      </c>
      <c r="F53" s="71">
        <f>E53/E56</f>
        <v>2.100840336134454E-2</v>
      </c>
      <c r="G53" s="7"/>
      <c r="H53" s="39">
        <v>6</v>
      </c>
      <c r="I53" s="37">
        <f>H53/H56</f>
        <v>2.5000000000000001E-2</v>
      </c>
      <c r="J53" s="7"/>
      <c r="K53" s="70">
        <v>3</v>
      </c>
      <c r="L53" s="71">
        <v>0.05</v>
      </c>
      <c r="M53" s="7"/>
      <c r="N53" s="39">
        <v>6</v>
      </c>
      <c r="O53" s="37">
        <v>2.0338983050847456E-2</v>
      </c>
      <c r="Q53" s="70">
        <v>4</v>
      </c>
      <c r="R53" s="71">
        <v>1.9230769230769232E-2</v>
      </c>
      <c r="S53" s="10"/>
      <c r="T53" s="39">
        <v>1</v>
      </c>
      <c r="U53" s="37">
        <v>2.2727272727272728E-2</v>
      </c>
      <c r="V53" s="10"/>
      <c r="W53" s="70">
        <v>1</v>
      </c>
      <c r="X53" s="71">
        <v>1.4705882352941176E-2</v>
      </c>
      <c r="Y53" s="10"/>
      <c r="Z53" s="39">
        <v>0</v>
      </c>
      <c r="AA53" s="37">
        <v>0</v>
      </c>
      <c r="AC53" s="70">
        <v>1</v>
      </c>
      <c r="AD53" s="71">
        <v>3.8461538461538464E-2</v>
      </c>
      <c r="AF53" s="39">
        <v>0</v>
      </c>
      <c r="AG53" s="37">
        <v>0</v>
      </c>
    </row>
    <row r="54" spans="1:33" x14ac:dyDescent="0.25">
      <c r="B54" s="22"/>
      <c r="D54" s="13" t="s">
        <v>34</v>
      </c>
      <c r="E54" s="70">
        <v>5</v>
      </c>
      <c r="F54" s="71">
        <f>E54/E56</f>
        <v>4.2016806722689074E-3</v>
      </c>
      <c r="G54" s="7"/>
      <c r="H54" s="39">
        <v>1</v>
      </c>
      <c r="I54" s="37">
        <f>H54/H56</f>
        <v>4.1666666666666666E-3</v>
      </c>
      <c r="J54" s="7"/>
      <c r="K54" s="70">
        <v>0</v>
      </c>
      <c r="L54" s="71">
        <v>0</v>
      </c>
      <c r="M54" s="7"/>
      <c r="N54" s="39">
        <v>1</v>
      </c>
      <c r="O54" s="37">
        <v>3.3898305084745762E-3</v>
      </c>
      <c r="Q54" s="70">
        <v>1</v>
      </c>
      <c r="R54" s="71">
        <v>4.807692307692308E-3</v>
      </c>
      <c r="S54" s="10"/>
      <c r="T54" s="39">
        <v>0</v>
      </c>
      <c r="U54" s="37">
        <v>0</v>
      </c>
      <c r="V54" s="10"/>
      <c r="W54" s="70">
        <v>0</v>
      </c>
      <c r="X54" s="71">
        <v>0</v>
      </c>
      <c r="Y54" s="10"/>
      <c r="Z54" s="39">
        <v>0</v>
      </c>
      <c r="AA54" s="37">
        <v>0</v>
      </c>
      <c r="AC54" s="70">
        <v>0</v>
      </c>
      <c r="AD54" s="71">
        <v>0</v>
      </c>
      <c r="AF54" s="39">
        <v>0</v>
      </c>
      <c r="AG54" s="37">
        <v>0</v>
      </c>
    </row>
    <row r="55" spans="1:33" x14ac:dyDescent="0.25">
      <c r="B55" s="22"/>
      <c r="D55" s="13" t="s">
        <v>35</v>
      </c>
      <c r="E55" s="70">
        <v>983</v>
      </c>
      <c r="F55" s="71">
        <f>E55/E56</f>
        <v>0.82605042016806718</v>
      </c>
      <c r="G55" s="7"/>
      <c r="H55" s="39">
        <v>194</v>
      </c>
      <c r="I55" s="37">
        <f>H55/H56</f>
        <v>0.80833333333333335</v>
      </c>
      <c r="J55" s="7"/>
      <c r="K55" s="70">
        <v>53</v>
      </c>
      <c r="L55" s="71">
        <v>0.8833333333333333</v>
      </c>
      <c r="M55" s="7"/>
      <c r="N55" s="39">
        <v>250</v>
      </c>
      <c r="O55" s="37">
        <v>0.84745762711864403</v>
      </c>
      <c r="Q55" s="70">
        <v>167</v>
      </c>
      <c r="R55" s="71">
        <v>0.80288461538461542</v>
      </c>
      <c r="S55" s="10"/>
      <c r="T55" s="39">
        <v>31</v>
      </c>
      <c r="U55" s="37">
        <v>0.70454545454545459</v>
      </c>
      <c r="V55" s="10"/>
      <c r="W55" s="70">
        <v>62</v>
      </c>
      <c r="X55" s="71">
        <v>0.91176470588235292</v>
      </c>
      <c r="Y55" s="10"/>
      <c r="Z55" s="39">
        <v>30</v>
      </c>
      <c r="AA55" s="37">
        <v>0.88235294117647056</v>
      </c>
      <c r="AC55" s="70">
        <v>21</v>
      </c>
      <c r="AD55" s="71">
        <v>0.80769230769230771</v>
      </c>
      <c r="AF55" s="39">
        <v>40</v>
      </c>
      <c r="AG55" s="37">
        <v>0.86956521739130432</v>
      </c>
    </row>
    <row r="56" spans="1:33" x14ac:dyDescent="0.25">
      <c r="B56" s="22"/>
      <c r="D56" s="8" t="s">
        <v>12</v>
      </c>
      <c r="E56" s="72">
        <f>SUM(E51:E55)</f>
        <v>1190</v>
      </c>
      <c r="F56" s="73">
        <f>E56/E56</f>
        <v>1</v>
      </c>
      <c r="G56" s="7"/>
      <c r="H56" s="40">
        <f>SUM(H51:H55)</f>
        <v>240</v>
      </c>
      <c r="I56" s="38">
        <f>H56/H56</f>
        <v>1</v>
      </c>
      <c r="J56" s="7"/>
      <c r="K56" s="72">
        <v>60</v>
      </c>
      <c r="L56" s="73">
        <v>1</v>
      </c>
      <c r="M56" s="7"/>
      <c r="N56" s="40">
        <v>295</v>
      </c>
      <c r="O56" s="38">
        <v>1</v>
      </c>
      <c r="Q56" s="72">
        <v>208</v>
      </c>
      <c r="R56" s="73">
        <v>1</v>
      </c>
      <c r="S56" s="10"/>
      <c r="T56" s="40">
        <v>44</v>
      </c>
      <c r="U56" s="38">
        <v>1</v>
      </c>
      <c r="V56" s="10"/>
      <c r="W56" s="72">
        <v>68</v>
      </c>
      <c r="X56" s="73">
        <v>1</v>
      </c>
      <c r="Y56" s="10"/>
      <c r="Z56" s="40">
        <v>34</v>
      </c>
      <c r="AA56" s="38">
        <v>1</v>
      </c>
      <c r="AC56" s="72">
        <v>26</v>
      </c>
      <c r="AD56" s="73">
        <v>1</v>
      </c>
      <c r="AF56" s="40">
        <v>46</v>
      </c>
      <c r="AG56" s="38">
        <v>1</v>
      </c>
    </row>
    <row r="57" spans="1:33" x14ac:dyDescent="0.25">
      <c r="B57" s="22"/>
      <c r="D57" s="13"/>
      <c r="E57" s="70"/>
      <c r="F57" s="71"/>
      <c r="G57" s="7"/>
      <c r="H57" s="36"/>
      <c r="I57" s="37"/>
      <c r="J57" s="7"/>
      <c r="K57" s="74"/>
      <c r="L57" s="71"/>
      <c r="M57" s="7"/>
      <c r="N57" s="36"/>
      <c r="O57" s="37"/>
      <c r="Q57" s="74"/>
      <c r="R57" s="71"/>
      <c r="S57" s="10"/>
      <c r="T57" s="36"/>
      <c r="U57" s="37"/>
      <c r="V57" s="10"/>
      <c r="W57" s="74"/>
      <c r="X57" s="71"/>
      <c r="Y57" s="10"/>
      <c r="Z57" s="36"/>
      <c r="AA57" s="37"/>
      <c r="AC57" s="74"/>
      <c r="AD57" s="71"/>
      <c r="AF57" s="36"/>
      <c r="AG57" s="37"/>
    </row>
    <row r="58" spans="1:33" x14ac:dyDescent="0.25">
      <c r="A58" s="57" t="s">
        <v>22</v>
      </c>
      <c r="B58" s="59" t="s">
        <v>41</v>
      </c>
      <c r="D58" s="12" t="s">
        <v>31</v>
      </c>
      <c r="E58" s="70">
        <v>159</v>
      </c>
      <c r="F58" s="71">
        <f>E58/E63</f>
        <v>0.13361344537815126</v>
      </c>
      <c r="G58" s="7"/>
      <c r="H58" s="39">
        <v>39</v>
      </c>
      <c r="I58" s="37">
        <f>H58/H63</f>
        <v>0.16250000000000001</v>
      </c>
      <c r="J58" s="7"/>
      <c r="K58" s="70">
        <v>14</v>
      </c>
      <c r="L58" s="71">
        <v>0.23333333333333334</v>
      </c>
      <c r="M58" s="7"/>
      <c r="N58" s="39">
        <v>22</v>
      </c>
      <c r="O58" s="37">
        <v>7.4576271186440682E-2</v>
      </c>
      <c r="Q58" s="70">
        <v>30</v>
      </c>
      <c r="R58" s="71">
        <v>0.14423076923076922</v>
      </c>
      <c r="S58" s="10"/>
      <c r="T58" s="39">
        <v>10</v>
      </c>
      <c r="U58" s="37">
        <v>0.22727272727272727</v>
      </c>
      <c r="V58" s="10"/>
      <c r="W58" s="70">
        <v>7</v>
      </c>
      <c r="X58" s="71">
        <v>0.10294117647058823</v>
      </c>
      <c r="Y58" s="10"/>
      <c r="Z58" s="39">
        <v>4</v>
      </c>
      <c r="AA58" s="37">
        <v>0.11764705882352941</v>
      </c>
      <c r="AC58" s="70">
        <v>2</v>
      </c>
      <c r="AD58" s="71">
        <v>7.6923076923076927E-2</v>
      </c>
      <c r="AF58" s="39">
        <v>8</v>
      </c>
      <c r="AG58" s="37">
        <v>0.17391304347826086</v>
      </c>
    </row>
    <row r="59" spans="1:33" x14ac:dyDescent="0.25">
      <c r="B59" s="22"/>
      <c r="D59" s="13" t="s">
        <v>32</v>
      </c>
      <c r="E59" s="70">
        <v>239</v>
      </c>
      <c r="F59" s="71">
        <f>E59/E63</f>
        <v>0.20084033613445379</v>
      </c>
      <c r="G59" s="7"/>
      <c r="H59" s="39">
        <v>54</v>
      </c>
      <c r="I59" s="37">
        <f>H59/H63</f>
        <v>0.22500000000000001</v>
      </c>
      <c r="J59" s="7"/>
      <c r="K59" s="70">
        <v>19</v>
      </c>
      <c r="L59" s="71">
        <v>0.31666666666666665</v>
      </c>
      <c r="M59" s="7"/>
      <c r="N59" s="39">
        <v>40</v>
      </c>
      <c r="O59" s="37">
        <v>0.13559322033898305</v>
      </c>
      <c r="Q59" s="70">
        <v>48</v>
      </c>
      <c r="R59" s="71">
        <v>0.23076923076923078</v>
      </c>
      <c r="S59" s="10"/>
      <c r="T59" s="39">
        <v>17</v>
      </c>
      <c r="U59" s="37">
        <v>0.38636363636363635</v>
      </c>
      <c r="V59" s="10"/>
      <c r="W59" s="70">
        <v>8</v>
      </c>
      <c r="X59" s="71">
        <v>0.11764705882352941</v>
      </c>
      <c r="Y59" s="10"/>
      <c r="Z59" s="39">
        <v>6</v>
      </c>
      <c r="AA59" s="37">
        <v>0.17647058823529413</v>
      </c>
      <c r="AC59" s="70">
        <v>5</v>
      </c>
      <c r="AD59" s="71">
        <v>0.19230769230769232</v>
      </c>
      <c r="AF59" s="39">
        <v>6</v>
      </c>
      <c r="AG59" s="37">
        <v>0.13043478260869565</v>
      </c>
    </row>
    <row r="60" spans="1:33" x14ac:dyDescent="0.25">
      <c r="B60" s="22"/>
      <c r="D60" s="13" t="s">
        <v>33</v>
      </c>
      <c r="E60" s="70">
        <v>84</v>
      </c>
      <c r="F60" s="71">
        <f>E60/E63</f>
        <v>7.0588235294117646E-2</v>
      </c>
      <c r="G60" s="7"/>
      <c r="H60" s="39">
        <v>20</v>
      </c>
      <c r="I60" s="37">
        <f>H60/H63</f>
        <v>8.3333333333333329E-2</v>
      </c>
      <c r="J60" s="7"/>
      <c r="K60" s="70">
        <v>8</v>
      </c>
      <c r="L60" s="71">
        <v>0.13333333333333333</v>
      </c>
      <c r="M60" s="7"/>
      <c r="N60" s="39">
        <v>12</v>
      </c>
      <c r="O60" s="37">
        <v>4.0677966101694912E-2</v>
      </c>
      <c r="Q60" s="70">
        <v>12</v>
      </c>
      <c r="R60" s="71">
        <v>5.7692307692307696E-2</v>
      </c>
      <c r="S60" s="10"/>
      <c r="T60" s="39">
        <v>4</v>
      </c>
      <c r="U60" s="37">
        <v>9.0909090909090912E-2</v>
      </c>
      <c r="V60" s="10"/>
      <c r="W60" s="70">
        <v>3</v>
      </c>
      <c r="X60" s="71">
        <v>4.4117647058823532E-2</v>
      </c>
      <c r="Y60" s="10"/>
      <c r="Z60" s="39">
        <v>1</v>
      </c>
      <c r="AA60" s="37">
        <v>2.9411764705882353E-2</v>
      </c>
      <c r="AC60" s="70">
        <v>5</v>
      </c>
      <c r="AD60" s="71">
        <v>0.19230769230769232</v>
      </c>
      <c r="AF60" s="39">
        <v>0</v>
      </c>
      <c r="AG60" s="37">
        <v>0</v>
      </c>
    </row>
    <row r="61" spans="1:33" x14ac:dyDescent="0.25">
      <c r="B61" s="22"/>
      <c r="D61" s="13" t="s">
        <v>34</v>
      </c>
      <c r="E61" s="70">
        <v>10</v>
      </c>
      <c r="F61" s="71">
        <f>E61/E63</f>
        <v>8.4033613445378148E-3</v>
      </c>
      <c r="G61" s="7"/>
      <c r="H61" s="39">
        <v>2</v>
      </c>
      <c r="I61" s="37">
        <f>H61/H63</f>
        <v>8.3333333333333332E-3</v>
      </c>
      <c r="J61" s="7"/>
      <c r="K61" s="70">
        <v>0</v>
      </c>
      <c r="L61" s="71">
        <v>0</v>
      </c>
      <c r="M61" s="7"/>
      <c r="N61" s="39">
        <v>3</v>
      </c>
      <c r="O61" s="37">
        <v>1.0169491525423728E-2</v>
      </c>
      <c r="Q61" s="70">
        <v>2</v>
      </c>
      <c r="R61" s="71">
        <v>9.6153846153846159E-3</v>
      </c>
      <c r="S61" s="10"/>
      <c r="T61" s="39">
        <v>0</v>
      </c>
      <c r="U61" s="37">
        <v>0</v>
      </c>
      <c r="V61" s="10"/>
      <c r="W61" s="70">
        <v>0</v>
      </c>
      <c r="X61" s="71">
        <v>0</v>
      </c>
      <c r="Y61" s="10"/>
      <c r="Z61" s="39">
        <v>0</v>
      </c>
      <c r="AA61" s="37">
        <v>0</v>
      </c>
      <c r="AC61" s="70">
        <v>0</v>
      </c>
      <c r="AD61" s="71">
        <v>0</v>
      </c>
      <c r="AF61" s="39">
        <v>0</v>
      </c>
      <c r="AG61" s="37">
        <v>0</v>
      </c>
    </row>
    <row r="62" spans="1:33" x14ac:dyDescent="0.25">
      <c r="B62" s="22"/>
      <c r="D62" s="13" t="s">
        <v>35</v>
      </c>
      <c r="E62" s="70">
        <v>698</v>
      </c>
      <c r="F62" s="71">
        <f>E62/E63</f>
        <v>0.58655462184873952</v>
      </c>
      <c r="G62" s="7"/>
      <c r="H62" s="39">
        <v>125</v>
      </c>
      <c r="I62" s="37">
        <f>H62/H63</f>
        <v>0.52083333333333337</v>
      </c>
      <c r="J62" s="7"/>
      <c r="K62" s="70">
        <v>19</v>
      </c>
      <c r="L62" s="71">
        <v>0.31666666666666665</v>
      </c>
      <c r="M62" s="7"/>
      <c r="N62" s="39">
        <v>218</v>
      </c>
      <c r="O62" s="37">
        <v>0.73898305084745763</v>
      </c>
      <c r="Q62" s="70">
        <v>116</v>
      </c>
      <c r="R62" s="71">
        <v>0.55769230769230771</v>
      </c>
      <c r="S62" s="10"/>
      <c r="T62" s="39">
        <v>13</v>
      </c>
      <c r="U62" s="37">
        <v>0.29545454545454547</v>
      </c>
      <c r="V62" s="10"/>
      <c r="W62" s="70">
        <v>50</v>
      </c>
      <c r="X62" s="71">
        <v>0.73529411764705888</v>
      </c>
      <c r="Y62" s="10"/>
      <c r="Z62" s="39">
        <v>23</v>
      </c>
      <c r="AA62" s="37">
        <v>0.67647058823529416</v>
      </c>
      <c r="AC62" s="70">
        <v>14</v>
      </c>
      <c r="AD62" s="71">
        <v>0.53846153846153844</v>
      </c>
      <c r="AF62" s="39">
        <v>32</v>
      </c>
      <c r="AG62" s="37">
        <v>0.69565217391304346</v>
      </c>
    </row>
    <row r="63" spans="1:33" x14ac:dyDescent="0.25">
      <c r="B63" s="22"/>
      <c r="D63" s="8" t="s">
        <v>12</v>
      </c>
      <c r="E63" s="72">
        <f>SUM(E58:E62)</f>
        <v>1190</v>
      </c>
      <c r="F63" s="73">
        <f>E63/E63</f>
        <v>1</v>
      </c>
      <c r="G63" s="7"/>
      <c r="H63" s="40">
        <f>SUM(H58:H62)</f>
        <v>240</v>
      </c>
      <c r="I63" s="38">
        <f>H63/H63</f>
        <v>1</v>
      </c>
      <c r="J63" s="7"/>
      <c r="K63" s="72">
        <v>60</v>
      </c>
      <c r="L63" s="73">
        <v>1</v>
      </c>
      <c r="M63" s="7"/>
      <c r="N63" s="40">
        <v>295</v>
      </c>
      <c r="O63" s="38">
        <v>1</v>
      </c>
      <c r="Q63" s="72">
        <v>208</v>
      </c>
      <c r="R63" s="73">
        <v>1</v>
      </c>
      <c r="S63" s="10"/>
      <c r="T63" s="40">
        <v>44</v>
      </c>
      <c r="U63" s="38">
        <v>1</v>
      </c>
      <c r="V63" s="10"/>
      <c r="W63" s="72">
        <v>68</v>
      </c>
      <c r="X63" s="73">
        <v>1</v>
      </c>
      <c r="Y63" s="10"/>
      <c r="Z63" s="40">
        <v>34</v>
      </c>
      <c r="AA63" s="38">
        <v>1</v>
      </c>
      <c r="AC63" s="72">
        <v>26</v>
      </c>
      <c r="AD63" s="73">
        <v>1</v>
      </c>
      <c r="AF63" s="40">
        <v>46</v>
      </c>
      <c r="AG63" s="38">
        <v>1</v>
      </c>
    </row>
    <row r="64" spans="1:33" x14ac:dyDescent="0.25">
      <c r="B64" s="22"/>
      <c r="D64" s="13"/>
      <c r="E64" s="70"/>
      <c r="F64" s="71"/>
      <c r="G64" s="7"/>
      <c r="H64" s="36"/>
      <c r="I64" s="37"/>
      <c r="J64" s="7"/>
      <c r="K64" s="74"/>
      <c r="L64" s="71"/>
      <c r="M64" s="7"/>
      <c r="N64" s="36"/>
      <c r="O64" s="37"/>
      <c r="Q64" s="74"/>
      <c r="R64" s="71"/>
      <c r="S64" s="10"/>
      <c r="T64" s="36"/>
      <c r="U64" s="37"/>
      <c r="V64" s="10"/>
      <c r="W64" s="74"/>
      <c r="X64" s="71"/>
      <c r="Y64" s="10"/>
      <c r="Z64" s="36"/>
      <c r="AA64" s="37"/>
      <c r="AC64" s="74"/>
      <c r="AD64" s="71"/>
      <c r="AF64" s="36"/>
      <c r="AG64" s="37"/>
    </row>
    <row r="65" spans="1:33" x14ac:dyDescent="0.25">
      <c r="A65" s="57" t="s">
        <v>42</v>
      </c>
      <c r="B65" s="59" t="s">
        <v>43</v>
      </c>
      <c r="D65" s="12" t="s">
        <v>31</v>
      </c>
      <c r="E65" s="70">
        <v>400</v>
      </c>
      <c r="F65" s="71">
        <f>E65/E70</f>
        <v>0.33613445378151263</v>
      </c>
      <c r="G65" s="7"/>
      <c r="H65" s="39">
        <v>68</v>
      </c>
      <c r="I65" s="37">
        <f>H65/H70</f>
        <v>0.28333333333333333</v>
      </c>
      <c r="J65" s="7"/>
      <c r="K65" s="70">
        <v>18</v>
      </c>
      <c r="L65" s="71">
        <v>0.3</v>
      </c>
      <c r="M65" s="7"/>
      <c r="N65" s="39">
        <v>111</v>
      </c>
      <c r="O65" s="37">
        <v>0.37627118644067797</v>
      </c>
      <c r="Q65" s="70">
        <v>64</v>
      </c>
      <c r="R65" s="71">
        <v>0.30769230769230771</v>
      </c>
      <c r="S65" s="10"/>
      <c r="T65" s="39">
        <v>21</v>
      </c>
      <c r="U65" s="37">
        <v>0.47727272727272729</v>
      </c>
      <c r="V65" s="10"/>
      <c r="W65" s="70">
        <v>20</v>
      </c>
      <c r="X65" s="71">
        <v>0.29411764705882354</v>
      </c>
      <c r="Y65" s="10"/>
      <c r="Z65" s="39">
        <v>9</v>
      </c>
      <c r="AA65" s="37">
        <v>0.26470588235294118</v>
      </c>
      <c r="AC65" s="70">
        <v>11</v>
      </c>
      <c r="AD65" s="71">
        <v>0.42307692307692307</v>
      </c>
      <c r="AF65" s="39">
        <v>16</v>
      </c>
      <c r="AG65" s="37">
        <v>0.34782608695652173</v>
      </c>
    </row>
    <row r="66" spans="1:33" x14ac:dyDescent="0.25">
      <c r="B66" s="6"/>
      <c r="D66" s="13" t="s">
        <v>32</v>
      </c>
      <c r="E66" s="70">
        <v>407</v>
      </c>
      <c r="F66" s="71">
        <f>E66/E70</f>
        <v>0.34201680672268908</v>
      </c>
      <c r="G66" s="7"/>
      <c r="H66" s="39">
        <v>96</v>
      </c>
      <c r="I66" s="37">
        <f>H66/H70</f>
        <v>0.4</v>
      </c>
      <c r="J66" s="7"/>
      <c r="K66" s="70">
        <v>21</v>
      </c>
      <c r="L66" s="71">
        <v>0.35</v>
      </c>
      <c r="M66" s="7"/>
      <c r="N66" s="39">
        <v>105</v>
      </c>
      <c r="O66" s="37">
        <v>0.3559322033898305</v>
      </c>
      <c r="Q66" s="70">
        <v>68</v>
      </c>
      <c r="R66" s="71">
        <v>0.32692307692307693</v>
      </c>
      <c r="S66" s="10"/>
      <c r="T66" s="39">
        <v>18</v>
      </c>
      <c r="U66" s="37">
        <v>0.40909090909090912</v>
      </c>
      <c r="V66" s="10"/>
      <c r="W66" s="70">
        <v>16</v>
      </c>
      <c r="X66" s="71">
        <v>0.23529411764705882</v>
      </c>
      <c r="Y66" s="10"/>
      <c r="Z66" s="39">
        <v>15</v>
      </c>
      <c r="AA66" s="37">
        <v>0.44117647058823528</v>
      </c>
      <c r="AC66" s="70">
        <v>7</v>
      </c>
      <c r="AD66" s="71">
        <v>0.26923076923076922</v>
      </c>
      <c r="AF66" s="39">
        <v>10</v>
      </c>
      <c r="AG66" s="37">
        <v>0.21739130434782608</v>
      </c>
    </row>
    <row r="67" spans="1:33" x14ac:dyDescent="0.25">
      <c r="B67" s="21"/>
      <c r="D67" s="13" t="s">
        <v>33</v>
      </c>
      <c r="E67" s="70">
        <v>130</v>
      </c>
      <c r="F67" s="71">
        <f>E67/E70</f>
        <v>0.1092436974789916</v>
      </c>
      <c r="G67" s="7"/>
      <c r="H67" s="39">
        <v>43</v>
      </c>
      <c r="I67" s="37">
        <f>H67/H70</f>
        <v>0.17916666666666667</v>
      </c>
      <c r="J67" s="7"/>
      <c r="K67" s="70">
        <v>11</v>
      </c>
      <c r="L67" s="71">
        <v>0.18333333333333332</v>
      </c>
      <c r="M67" s="7"/>
      <c r="N67" s="39">
        <v>22</v>
      </c>
      <c r="O67" s="37">
        <v>7.4576271186440682E-2</v>
      </c>
      <c r="Q67" s="70">
        <v>19</v>
      </c>
      <c r="R67" s="71">
        <v>9.1346153846153841E-2</v>
      </c>
      <c r="S67" s="10"/>
      <c r="T67" s="39">
        <v>2</v>
      </c>
      <c r="U67" s="37">
        <v>4.5454545454545456E-2</v>
      </c>
      <c r="V67" s="10"/>
      <c r="W67" s="70">
        <v>6</v>
      </c>
      <c r="X67" s="71">
        <v>8.8235294117647065E-2</v>
      </c>
      <c r="Y67" s="10"/>
      <c r="Z67" s="39">
        <v>2</v>
      </c>
      <c r="AA67" s="37">
        <v>5.8823529411764705E-2</v>
      </c>
      <c r="AC67" s="70">
        <v>4</v>
      </c>
      <c r="AD67" s="71">
        <v>0.15384615384615385</v>
      </c>
      <c r="AF67" s="39">
        <v>1</v>
      </c>
      <c r="AG67" s="37">
        <v>2.1739130434782608E-2</v>
      </c>
    </row>
    <row r="68" spans="1:33" x14ac:dyDescent="0.25">
      <c r="B68" s="22"/>
      <c r="D68" s="13" t="s">
        <v>34</v>
      </c>
      <c r="E68" s="70">
        <v>19</v>
      </c>
      <c r="F68" s="71">
        <f>E68/E70</f>
        <v>1.5966386554621848E-2</v>
      </c>
      <c r="G68" s="7"/>
      <c r="H68" s="39">
        <v>4</v>
      </c>
      <c r="I68" s="37">
        <f>H68/H70</f>
        <v>1.6666666666666666E-2</v>
      </c>
      <c r="J68" s="7"/>
      <c r="K68" s="70">
        <v>1</v>
      </c>
      <c r="L68" s="71">
        <v>1.6666666666666666E-2</v>
      </c>
      <c r="M68" s="7"/>
      <c r="N68" s="39">
        <v>4</v>
      </c>
      <c r="O68" s="37">
        <v>1.3559322033898305E-2</v>
      </c>
      <c r="Q68" s="70">
        <v>2</v>
      </c>
      <c r="R68" s="71">
        <v>9.6153846153846159E-3</v>
      </c>
      <c r="S68" s="10"/>
      <c r="T68" s="39">
        <v>0</v>
      </c>
      <c r="U68" s="37">
        <v>0</v>
      </c>
      <c r="V68" s="10"/>
      <c r="W68" s="70">
        <v>0</v>
      </c>
      <c r="X68" s="71">
        <v>0</v>
      </c>
      <c r="Y68" s="10"/>
      <c r="Z68" s="39">
        <v>0</v>
      </c>
      <c r="AA68" s="37">
        <v>0</v>
      </c>
      <c r="AC68" s="70">
        <v>1</v>
      </c>
      <c r="AD68" s="71">
        <v>3.8461538461538464E-2</v>
      </c>
      <c r="AF68" s="39">
        <v>0</v>
      </c>
      <c r="AG68" s="37">
        <v>0</v>
      </c>
    </row>
    <row r="69" spans="1:33" x14ac:dyDescent="0.25">
      <c r="B69" s="22"/>
      <c r="D69" s="13" t="s">
        <v>35</v>
      </c>
      <c r="E69" s="70">
        <v>234</v>
      </c>
      <c r="F69" s="71">
        <f>E69/E70</f>
        <v>0.19663865546218487</v>
      </c>
      <c r="G69" s="7"/>
      <c r="H69" s="39">
        <v>29</v>
      </c>
      <c r="I69" s="37">
        <f>H69/H70</f>
        <v>0.12083333333333333</v>
      </c>
      <c r="J69" s="7"/>
      <c r="K69" s="70">
        <v>9</v>
      </c>
      <c r="L69" s="71">
        <v>0.15</v>
      </c>
      <c r="M69" s="7"/>
      <c r="N69" s="39">
        <v>53</v>
      </c>
      <c r="O69" s="37">
        <v>0.17966101694915254</v>
      </c>
      <c r="Q69" s="70">
        <v>55</v>
      </c>
      <c r="R69" s="71">
        <v>0.26442307692307693</v>
      </c>
      <c r="S69" s="10"/>
      <c r="T69" s="39">
        <v>3</v>
      </c>
      <c r="U69" s="37">
        <v>6.8181818181818177E-2</v>
      </c>
      <c r="V69" s="10"/>
      <c r="W69" s="70">
        <v>26</v>
      </c>
      <c r="X69" s="71">
        <v>0.38235294117647056</v>
      </c>
      <c r="Y69" s="10"/>
      <c r="Z69" s="39">
        <v>8</v>
      </c>
      <c r="AA69" s="37">
        <v>0.23529411764705882</v>
      </c>
      <c r="AC69" s="70">
        <v>3</v>
      </c>
      <c r="AD69" s="71">
        <v>0.11538461538461539</v>
      </c>
      <c r="AF69" s="39">
        <v>19</v>
      </c>
      <c r="AG69" s="37">
        <v>0.41304347826086957</v>
      </c>
    </row>
    <row r="70" spans="1:33" x14ac:dyDescent="0.25">
      <c r="B70" s="22"/>
      <c r="D70" s="8" t="s">
        <v>12</v>
      </c>
      <c r="E70" s="72">
        <f>SUM(E65:E69)</f>
        <v>1190</v>
      </c>
      <c r="F70" s="73">
        <f>E70/E70</f>
        <v>1</v>
      </c>
      <c r="G70" s="7"/>
      <c r="H70" s="40">
        <f>SUM(H65:H69)</f>
        <v>240</v>
      </c>
      <c r="I70" s="38">
        <f>H70/H70</f>
        <v>1</v>
      </c>
      <c r="J70" s="7"/>
      <c r="K70" s="72">
        <v>60</v>
      </c>
      <c r="L70" s="73">
        <v>1</v>
      </c>
      <c r="M70" s="7"/>
      <c r="N70" s="40">
        <v>295</v>
      </c>
      <c r="O70" s="38">
        <v>1</v>
      </c>
      <c r="Q70" s="72">
        <v>208</v>
      </c>
      <c r="R70" s="73">
        <v>1</v>
      </c>
      <c r="S70" s="10"/>
      <c r="T70" s="40">
        <v>44</v>
      </c>
      <c r="U70" s="38">
        <v>1</v>
      </c>
      <c r="V70" s="10"/>
      <c r="W70" s="72">
        <v>68</v>
      </c>
      <c r="X70" s="73">
        <v>1</v>
      </c>
      <c r="Y70" s="10"/>
      <c r="Z70" s="40">
        <v>34</v>
      </c>
      <c r="AA70" s="38">
        <v>1</v>
      </c>
      <c r="AC70" s="72">
        <v>26</v>
      </c>
      <c r="AD70" s="73">
        <v>1</v>
      </c>
      <c r="AF70" s="40">
        <v>46</v>
      </c>
      <c r="AG70" s="38">
        <v>1</v>
      </c>
    </row>
    <row r="71" spans="1:33" x14ac:dyDescent="0.25">
      <c r="B71" s="22"/>
      <c r="D71" s="13"/>
      <c r="E71" s="70"/>
      <c r="F71" s="71"/>
      <c r="G71" s="7"/>
      <c r="H71" s="36"/>
      <c r="I71" s="37"/>
      <c r="J71" s="7"/>
      <c r="K71" s="74"/>
      <c r="L71" s="71"/>
      <c r="M71" s="7"/>
      <c r="N71" s="36"/>
      <c r="O71" s="37"/>
      <c r="Q71" s="74"/>
      <c r="R71" s="71"/>
      <c r="S71" s="10"/>
      <c r="T71" s="36"/>
      <c r="U71" s="37"/>
      <c r="V71" s="10"/>
      <c r="W71" s="74"/>
      <c r="X71" s="71"/>
      <c r="Y71" s="10"/>
      <c r="Z71" s="36"/>
      <c r="AA71" s="37"/>
      <c r="AC71" s="74"/>
      <c r="AD71" s="71"/>
      <c r="AF71" s="36"/>
      <c r="AG71" s="37"/>
    </row>
    <row r="72" spans="1:33" x14ac:dyDescent="0.25">
      <c r="A72" s="57" t="s">
        <v>44</v>
      </c>
      <c r="B72" s="60" t="s">
        <v>45</v>
      </c>
      <c r="D72" s="12" t="s">
        <v>31</v>
      </c>
      <c r="E72" s="70">
        <v>157</v>
      </c>
      <c r="F72" s="71">
        <f>E72/E77</f>
        <v>0.1319327731092437</v>
      </c>
      <c r="G72" s="7"/>
      <c r="H72" s="39">
        <v>39</v>
      </c>
      <c r="I72" s="37">
        <f>H72/H77</f>
        <v>0.16250000000000001</v>
      </c>
      <c r="J72" s="7"/>
      <c r="K72" s="70">
        <v>4</v>
      </c>
      <c r="L72" s="71">
        <v>6.6666666666666666E-2</v>
      </c>
      <c r="M72" s="7"/>
      <c r="N72" s="39">
        <v>27</v>
      </c>
      <c r="O72" s="37">
        <v>9.152542372881356E-2</v>
      </c>
      <c r="Q72" s="70">
        <v>27</v>
      </c>
      <c r="R72" s="71">
        <v>0.12980769230769232</v>
      </c>
      <c r="S72" s="10"/>
      <c r="T72" s="39">
        <v>8</v>
      </c>
      <c r="U72" s="37">
        <v>0.18181818181818182</v>
      </c>
      <c r="V72" s="10"/>
      <c r="W72" s="70">
        <v>11</v>
      </c>
      <c r="X72" s="71">
        <v>0.16176470588235295</v>
      </c>
      <c r="Y72" s="10"/>
      <c r="Z72" s="39">
        <v>6</v>
      </c>
      <c r="AA72" s="37">
        <v>0.17647058823529413</v>
      </c>
      <c r="AC72" s="70">
        <v>2</v>
      </c>
      <c r="AD72" s="71">
        <v>7.6923076923076927E-2</v>
      </c>
      <c r="AF72" s="39">
        <v>7</v>
      </c>
      <c r="AG72" s="37">
        <v>0.15217391304347827</v>
      </c>
    </row>
    <row r="73" spans="1:33" ht="15.6" customHeight="1" x14ac:dyDescent="0.25">
      <c r="B73" s="21"/>
      <c r="D73" s="13" t="s">
        <v>32</v>
      </c>
      <c r="E73" s="70">
        <v>250</v>
      </c>
      <c r="F73" s="71">
        <f>E73/E77</f>
        <v>0.21008403361344538</v>
      </c>
      <c r="G73" s="9"/>
      <c r="H73" s="39">
        <v>64</v>
      </c>
      <c r="I73" s="37">
        <f>H73/H77</f>
        <v>0.26666666666666666</v>
      </c>
      <c r="J73" s="9"/>
      <c r="K73" s="70">
        <v>16</v>
      </c>
      <c r="L73" s="71">
        <v>0.26666666666666666</v>
      </c>
      <c r="M73" s="9"/>
      <c r="N73" s="39">
        <v>50</v>
      </c>
      <c r="O73" s="37">
        <v>0.16949152542372881</v>
      </c>
      <c r="P73" s="9"/>
      <c r="Q73" s="70">
        <v>43</v>
      </c>
      <c r="R73" s="71">
        <v>0.20673076923076922</v>
      </c>
      <c r="S73" s="10"/>
      <c r="T73" s="39">
        <v>13</v>
      </c>
      <c r="U73" s="37">
        <v>0.29545454545454547</v>
      </c>
      <c r="V73" s="10"/>
      <c r="W73" s="70">
        <v>3</v>
      </c>
      <c r="X73" s="71">
        <v>4.4117647058823532E-2</v>
      </c>
      <c r="Y73" s="10"/>
      <c r="Z73" s="39">
        <v>6</v>
      </c>
      <c r="AA73" s="37">
        <v>0.17647058823529413</v>
      </c>
      <c r="AC73" s="70">
        <v>8</v>
      </c>
      <c r="AD73" s="71">
        <v>0.30769230769230771</v>
      </c>
      <c r="AF73" s="39">
        <v>7</v>
      </c>
      <c r="AG73" s="37">
        <v>0.15217391304347827</v>
      </c>
    </row>
    <row r="74" spans="1:33" x14ac:dyDescent="0.25">
      <c r="B74" s="22"/>
      <c r="D74" s="13" t="s">
        <v>33</v>
      </c>
      <c r="E74" s="70">
        <v>104</v>
      </c>
      <c r="F74" s="71">
        <f>E74/E77</f>
        <v>8.7394957983193272E-2</v>
      </c>
      <c r="G74" s="7"/>
      <c r="H74" s="39">
        <v>28</v>
      </c>
      <c r="I74" s="37">
        <f>H74/H77</f>
        <v>0.11666666666666667</v>
      </c>
      <c r="J74" s="7"/>
      <c r="K74" s="70">
        <v>3</v>
      </c>
      <c r="L74" s="71">
        <v>0.05</v>
      </c>
      <c r="M74" s="7"/>
      <c r="N74" s="39">
        <v>22</v>
      </c>
      <c r="O74" s="37">
        <v>7.4576271186440682E-2</v>
      </c>
      <c r="Q74" s="70">
        <v>12</v>
      </c>
      <c r="R74" s="71">
        <v>5.7692307692307696E-2</v>
      </c>
      <c r="S74" s="10"/>
      <c r="T74" s="39">
        <v>5</v>
      </c>
      <c r="U74" s="37">
        <v>0.11363636363636363</v>
      </c>
      <c r="V74" s="10"/>
      <c r="W74" s="70">
        <v>6</v>
      </c>
      <c r="X74" s="71">
        <v>8.8235294117647065E-2</v>
      </c>
      <c r="Y74" s="10"/>
      <c r="Z74" s="39">
        <v>4</v>
      </c>
      <c r="AA74" s="37">
        <v>0.11764705882352941</v>
      </c>
      <c r="AC74" s="70">
        <v>4</v>
      </c>
      <c r="AD74" s="71">
        <v>0.15384615384615385</v>
      </c>
      <c r="AF74" s="39">
        <v>2</v>
      </c>
      <c r="AG74" s="37">
        <v>4.3478260869565216E-2</v>
      </c>
    </row>
    <row r="75" spans="1:33" x14ac:dyDescent="0.25">
      <c r="A75" s="46"/>
      <c r="B75" s="22"/>
      <c r="D75" s="13" t="s">
        <v>34</v>
      </c>
      <c r="E75" s="70">
        <v>36</v>
      </c>
      <c r="F75" s="71">
        <f>E75/E77</f>
        <v>3.0252100840336135E-2</v>
      </c>
      <c r="G75" s="7"/>
      <c r="H75" s="39">
        <v>19</v>
      </c>
      <c r="I75" s="37">
        <f>H75/H77</f>
        <v>7.9166666666666663E-2</v>
      </c>
      <c r="J75" s="7"/>
      <c r="K75" s="70">
        <v>1</v>
      </c>
      <c r="L75" s="71">
        <v>1.6666666666666666E-2</v>
      </c>
      <c r="M75" s="7"/>
      <c r="N75" s="39">
        <v>6</v>
      </c>
      <c r="O75" s="37">
        <v>2.0338983050847456E-2</v>
      </c>
      <c r="Q75" s="70">
        <v>5</v>
      </c>
      <c r="R75" s="71">
        <v>2.403846153846154E-2</v>
      </c>
      <c r="S75" s="10"/>
      <c r="T75" s="39">
        <v>0</v>
      </c>
      <c r="U75" s="37">
        <v>0</v>
      </c>
      <c r="V75" s="10"/>
      <c r="W75" s="70">
        <v>2</v>
      </c>
      <c r="X75" s="71">
        <v>2.9411764705882353E-2</v>
      </c>
      <c r="Y75" s="10"/>
      <c r="Z75" s="39">
        <v>0</v>
      </c>
      <c r="AA75" s="37">
        <v>0</v>
      </c>
      <c r="AC75" s="70">
        <v>1</v>
      </c>
      <c r="AD75" s="71">
        <v>3.8461538461538464E-2</v>
      </c>
      <c r="AF75" s="39">
        <v>2</v>
      </c>
      <c r="AG75" s="37">
        <v>4.3478260869565216E-2</v>
      </c>
    </row>
    <row r="76" spans="1:33" x14ac:dyDescent="0.25">
      <c r="B76" s="22"/>
      <c r="D76" s="13" t="s">
        <v>35</v>
      </c>
      <c r="E76" s="70">
        <v>643</v>
      </c>
      <c r="F76" s="71">
        <f>E76/E77</f>
        <v>0.54033613445378148</v>
      </c>
      <c r="G76" s="7"/>
      <c r="H76" s="39">
        <v>90</v>
      </c>
      <c r="I76" s="37">
        <f>H76/H77</f>
        <v>0.375</v>
      </c>
      <c r="J76" s="7"/>
      <c r="K76" s="70">
        <v>36</v>
      </c>
      <c r="L76" s="71">
        <v>0.6</v>
      </c>
      <c r="M76" s="7"/>
      <c r="N76" s="39">
        <v>190</v>
      </c>
      <c r="O76" s="37">
        <v>0.64406779661016944</v>
      </c>
      <c r="Q76" s="70">
        <v>121</v>
      </c>
      <c r="R76" s="71">
        <v>0.58173076923076927</v>
      </c>
      <c r="S76" s="10"/>
      <c r="T76" s="39">
        <v>18</v>
      </c>
      <c r="U76" s="37">
        <v>0.40909090909090912</v>
      </c>
      <c r="V76" s="10"/>
      <c r="W76" s="70">
        <v>46</v>
      </c>
      <c r="X76" s="71">
        <v>0.67647058823529416</v>
      </c>
      <c r="Y76" s="10"/>
      <c r="Z76" s="39">
        <v>18</v>
      </c>
      <c r="AA76" s="37">
        <v>0.52941176470588236</v>
      </c>
      <c r="AC76" s="70">
        <v>11</v>
      </c>
      <c r="AD76" s="71">
        <v>0.42307692307692307</v>
      </c>
      <c r="AF76" s="39">
        <v>28</v>
      </c>
      <c r="AG76" s="37">
        <v>0.60869565217391308</v>
      </c>
    </row>
    <row r="77" spans="1:33" x14ac:dyDescent="0.25">
      <c r="B77" s="22"/>
      <c r="D77" s="8" t="s">
        <v>12</v>
      </c>
      <c r="E77" s="72">
        <f>SUM(E72:E76)</f>
        <v>1190</v>
      </c>
      <c r="F77" s="73">
        <f>E77/E77</f>
        <v>1</v>
      </c>
      <c r="G77" s="7"/>
      <c r="H77" s="40">
        <f>SUM(H72:H76)</f>
        <v>240</v>
      </c>
      <c r="I77" s="38">
        <f>H77/H77</f>
        <v>1</v>
      </c>
      <c r="J77" s="7"/>
      <c r="K77" s="72">
        <v>60</v>
      </c>
      <c r="L77" s="73">
        <v>1</v>
      </c>
      <c r="M77" s="7"/>
      <c r="N77" s="40">
        <v>295</v>
      </c>
      <c r="O77" s="38">
        <v>1</v>
      </c>
      <c r="Q77" s="72">
        <v>208</v>
      </c>
      <c r="R77" s="73">
        <v>1</v>
      </c>
      <c r="S77" s="10"/>
      <c r="T77" s="40">
        <v>44</v>
      </c>
      <c r="U77" s="38">
        <v>1</v>
      </c>
      <c r="V77" s="10"/>
      <c r="W77" s="72">
        <v>68</v>
      </c>
      <c r="X77" s="73">
        <v>1</v>
      </c>
      <c r="Y77" s="10"/>
      <c r="Z77" s="40">
        <v>34</v>
      </c>
      <c r="AA77" s="38">
        <v>1</v>
      </c>
      <c r="AC77" s="72">
        <v>26</v>
      </c>
      <c r="AD77" s="73">
        <v>1</v>
      </c>
      <c r="AF77" s="40">
        <v>46</v>
      </c>
      <c r="AG77" s="38">
        <v>1</v>
      </c>
    </row>
    <row r="78" spans="1:33" x14ac:dyDescent="0.25">
      <c r="B78" s="26"/>
      <c r="D78" s="13"/>
      <c r="E78" s="70"/>
      <c r="F78" s="71"/>
      <c r="G78" s="7"/>
      <c r="H78" s="36"/>
      <c r="I78" s="37"/>
      <c r="J78" s="7"/>
      <c r="K78" s="74"/>
      <c r="L78" s="71"/>
      <c r="M78" s="7"/>
      <c r="N78" s="36"/>
      <c r="O78" s="37"/>
      <c r="Q78" s="74"/>
      <c r="R78" s="71"/>
      <c r="S78" s="10"/>
      <c r="T78" s="36"/>
      <c r="U78" s="37"/>
      <c r="V78" s="10"/>
      <c r="W78" s="74"/>
      <c r="X78" s="71"/>
      <c r="Y78" s="10"/>
      <c r="Z78" s="36"/>
      <c r="AA78" s="37"/>
      <c r="AC78" s="74"/>
      <c r="AD78" s="71"/>
      <c r="AF78" s="36"/>
      <c r="AG78" s="37"/>
    </row>
    <row r="79" spans="1:33" ht="15.6" customHeight="1" x14ac:dyDescent="0.25">
      <c r="A79" s="57" t="s">
        <v>46</v>
      </c>
      <c r="B79" s="58" t="s">
        <v>47</v>
      </c>
      <c r="D79" s="12" t="s">
        <v>31</v>
      </c>
      <c r="E79" s="70">
        <v>133</v>
      </c>
      <c r="F79" s="71">
        <f>E79/E84</f>
        <v>0.11176470588235295</v>
      </c>
      <c r="G79" s="7"/>
      <c r="H79" s="39">
        <v>45</v>
      </c>
      <c r="I79" s="37">
        <f>H79/H84</f>
        <v>0.1875</v>
      </c>
      <c r="J79" s="7"/>
      <c r="K79" s="70">
        <v>5</v>
      </c>
      <c r="L79" s="71">
        <v>8.3333333333333329E-2</v>
      </c>
      <c r="M79" s="7"/>
      <c r="N79" s="39">
        <v>15</v>
      </c>
      <c r="O79" s="37">
        <v>5.0847457627118647E-2</v>
      </c>
      <c r="Q79" s="70">
        <v>19</v>
      </c>
      <c r="R79" s="71">
        <v>9.1346153846153841E-2</v>
      </c>
      <c r="S79" s="10"/>
      <c r="T79" s="39">
        <v>7</v>
      </c>
      <c r="U79" s="37">
        <v>0.15909090909090909</v>
      </c>
      <c r="V79" s="10"/>
      <c r="W79" s="70">
        <v>8</v>
      </c>
      <c r="X79" s="71">
        <v>0.11764705882352941</v>
      </c>
      <c r="Y79" s="10"/>
      <c r="Z79" s="39">
        <v>12</v>
      </c>
      <c r="AA79" s="37">
        <v>0.35294117647058826</v>
      </c>
      <c r="AC79" s="70">
        <v>0</v>
      </c>
      <c r="AD79" s="71">
        <v>0</v>
      </c>
      <c r="AF79" s="39">
        <v>1</v>
      </c>
      <c r="AG79" s="37">
        <v>2.1739130434782608E-2</v>
      </c>
    </row>
    <row r="80" spans="1:33" x14ac:dyDescent="0.25">
      <c r="B80" s="24"/>
      <c r="D80" s="13" t="s">
        <v>32</v>
      </c>
      <c r="E80" s="70">
        <v>146</v>
      </c>
      <c r="F80" s="71">
        <f>E80/E84</f>
        <v>0.1226890756302521</v>
      </c>
      <c r="G80" s="7"/>
      <c r="H80" s="39">
        <v>42</v>
      </c>
      <c r="I80" s="37">
        <f>H80/H84</f>
        <v>0.17499999999999999</v>
      </c>
      <c r="J80" s="7"/>
      <c r="K80" s="70">
        <v>8</v>
      </c>
      <c r="L80" s="71">
        <v>0.13333333333333333</v>
      </c>
      <c r="M80" s="7"/>
      <c r="N80" s="39">
        <v>22</v>
      </c>
      <c r="O80" s="37">
        <v>7.4576271186440682E-2</v>
      </c>
      <c r="Q80" s="70">
        <v>23</v>
      </c>
      <c r="R80" s="71">
        <v>0.11057692307692307</v>
      </c>
      <c r="S80" s="10"/>
      <c r="T80" s="39">
        <v>9</v>
      </c>
      <c r="U80" s="37">
        <v>0.20454545454545456</v>
      </c>
      <c r="V80" s="10"/>
      <c r="W80" s="70">
        <v>3</v>
      </c>
      <c r="X80" s="71">
        <v>4.4117647058823532E-2</v>
      </c>
      <c r="Y80" s="10"/>
      <c r="Z80" s="39">
        <v>2</v>
      </c>
      <c r="AA80" s="37">
        <v>5.8823529411764705E-2</v>
      </c>
      <c r="AC80" s="70">
        <v>4</v>
      </c>
      <c r="AD80" s="71">
        <v>0.15384615384615385</v>
      </c>
      <c r="AF80" s="39">
        <v>5</v>
      </c>
      <c r="AG80" s="37">
        <v>0.10869565217391304</v>
      </c>
    </row>
    <row r="81" spans="1:33" x14ac:dyDescent="0.25">
      <c r="B81" s="24"/>
      <c r="D81" s="13" t="s">
        <v>33</v>
      </c>
      <c r="E81" s="70">
        <v>76</v>
      </c>
      <c r="F81" s="71">
        <f>E81/E84</f>
        <v>6.386554621848739E-2</v>
      </c>
      <c r="G81" s="7"/>
      <c r="H81" s="39">
        <v>21</v>
      </c>
      <c r="I81" s="37">
        <f>H81/H84</f>
        <v>8.7499999999999994E-2</v>
      </c>
      <c r="J81" s="7"/>
      <c r="K81" s="70">
        <v>8</v>
      </c>
      <c r="L81" s="71">
        <v>0.13333333333333333</v>
      </c>
      <c r="M81" s="7"/>
      <c r="N81" s="39">
        <v>13</v>
      </c>
      <c r="O81" s="37">
        <v>4.4067796610169491E-2</v>
      </c>
      <c r="Q81" s="70">
        <v>12</v>
      </c>
      <c r="R81" s="71">
        <v>5.7692307692307696E-2</v>
      </c>
      <c r="S81" s="10"/>
      <c r="T81" s="39">
        <v>4</v>
      </c>
      <c r="U81" s="37">
        <v>9.0909090909090912E-2</v>
      </c>
      <c r="V81" s="10"/>
      <c r="W81" s="70">
        <v>2</v>
      </c>
      <c r="X81" s="71">
        <v>2.9411764705882353E-2</v>
      </c>
      <c r="Y81" s="10"/>
      <c r="Z81" s="39">
        <v>0</v>
      </c>
      <c r="AA81" s="37">
        <v>0</v>
      </c>
      <c r="AC81" s="70">
        <v>2</v>
      </c>
      <c r="AD81" s="71">
        <v>7.6923076923076927E-2</v>
      </c>
      <c r="AF81" s="39">
        <v>1</v>
      </c>
      <c r="AG81" s="37">
        <v>2.1739130434782608E-2</v>
      </c>
    </row>
    <row r="82" spans="1:33" x14ac:dyDescent="0.25">
      <c r="B82" s="24"/>
      <c r="D82" s="13" t="s">
        <v>34</v>
      </c>
      <c r="E82" s="70">
        <v>56</v>
      </c>
      <c r="F82" s="71">
        <f>E82/E84</f>
        <v>4.7058823529411764E-2</v>
      </c>
      <c r="G82" s="7"/>
      <c r="H82" s="39">
        <v>23</v>
      </c>
      <c r="I82" s="37">
        <f>H82/H84</f>
        <v>9.583333333333334E-2</v>
      </c>
      <c r="J82" s="7"/>
      <c r="K82" s="70">
        <v>3</v>
      </c>
      <c r="L82" s="71">
        <v>0.05</v>
      </c>
      <c r="M82" s="7"/>
      <c r="N82" s="39">
        <v>6</v>
      </c>
      <c r="O82" s="37">
        <v>2.0338983050847456E-2</v>
      </c>
      <c r="Q82" s="70">
        <v>10</v>
      </c>
      <c r="R82" s="71">
        <v>4.807692307692308E-2</v>
      </c>
      <c r="S82" s="10"/>
      <c r="T82" s="39">
        <v>2</v>
      </c>
      <c r="U82" s="37">
        <v>4.5454545454545456E-2</v>
      </c>
      <c r="V82" s="10"/>
      <c r="W82" s="70">
        <v>0</v>
      </c>
      <c r="X82" s="71">
        <v>0</v>
      </c>
      <c r="Y82" s="10"/>
      <c r="Z82" s="39">
        <v>1</v>
      </c>
      <c r="AA82" s="37">
        <v>2.9411764705882353E-2</v>
      </c>
      <c r="AC82" s="70">
        <v>3</v>
      </c>
      <c r="AD82" s="71">
        <v>0.11538461538461539</v>
      </c>
      <c r="AF82" s="39">
        <v>2</v>
      </c>
      <c r="AG82" s="37">
        <v>4.3478260869565216E-2</v>
      </c>
    </row>
    <row r="83" spans="1:33" x14ac:dyDescent="0.25">
      <c r="B83" s="24"/>
      <c r="D83" s="13" t="s">
        <v>35</v>
      </c>
      <c r="E83" s="70">
        <v>779</v>
      </c>
      <c r="F83" s="71">
        <f>E83/E84</f>
        <v>0.6546218487394958</v>
      </c>
      <c r="G83" s="7"/>
      <c r="H83" s="39">
        <v>109</v>
      </c>
      <c r="I83" s="37">
        <f>H83/H84</f>
        <v>0.45416666666666666</v>
      </c>
      <c r="J83" s="7"/>
      <c r="K83" s="70">
        <v>36</v>
      </c>
      <c r="L83" s="71">
        <v>0.6</v>
      </c>
      <c r="M83" s="7"/>
      <c r="N83" s="39">
        <v>239</v>
      </c>
      <c r="O83" s="37">
        <v>0.81016949152542372</v>
      </c>
      <c r="Q83" s="70">
        <v>144</v>
      </c>
      <c r="R83" s="71">
        <v>0.69230769230769229</v>
      </c>
      <c r="S83" s="10"/>
      <c r="T83" s="39">
        <v>22</v>
      </c>
      <c r="U83" s="37">
        <v>0.5</v>
      </c>
      <c r="V83" s="10"/>
      <c r="W83" s="70">
        <v>55</v>
      </c>
      <c r="X83" s="71">
        <v>0.80882352941176472</v>
      </c>
      <c r="Y83" s="10"/>
      <c r="Z83" s="39">
        <v>19</v>
      </c>
      <c r="AA83" s="37">
        <v>0.55882352941176472</v>
      </c>
      <c r="AC83" s="70">
        <v>17</v>
      </c>
      <c r="AD83" s="71">
        <v>0.65384615384615385</v>
      </c>
      <c r="AF83" s="39">
        <v>37</v>
      </c>
      <c r="AG83" s="37">
        <v>0.80434782608695654</v>
      </c>
    </row>
    <row r="84" spans="1:33" x14ac:dyDescent="0.25">
      <c r="B84" s="22"/>
      <c r="D84" s="8" t="s">
        <v>12</v>
      </c>
      <c r="E84" s="72">
        <f>SUM(E79:E83)</f>
        <v>1190</v>
      </c>
      <c r="F84" s="73">
        <f>E84/E84</f>
        <v>1</v>
      </c>
      <c r="G84" s="7"/>
      <c r="H84" s="40">
        <f>SUM(H79:H83)</f>
        <v>240</v>
      </c>
      <c r="I84" s="38">
        <f>H84/H84</f>
        <v>1</v>
      </c>
      <c r="J84" s="7"/>
      <c r="K84" s="72">
        <v>60</v>
      </c>
      <c r="L84" s="73">
        <v>1</v>
      </c>
      <c r="M84" s="7"/>
      <c r="N84" s="40">
        <v>295</v>
      </c>
      <c r="O84" s="38">
        <v>1</v>
      </c>
      <c r="Q84" s="72">
        <v>208</v>
      </c>
      <c r="R84" s="73">
        <v>1</v>
      </c>
      <c r="S84" s="10"/>
      <c r="T84" s="40">
        <v>44</v>
      </c>
      <c r="U84" s="38">
        <v>1</v>
      </c>
      <c r="V84" s="10"/>
      <c r="W84" s="72">
        <v>68</v>
      </c>
      <c r="X84" s="73">
        <v>1</v>
      </c>
      <c r="Y84" s="10"/>
      <c r="Z84" s="40">
        <v>34</v>
      </c>
      <c r="AA84" s="38">
        <v>1</v>
      </c>
      <c r="AC84" s="72">
        <v>26</v>
      </c>
      <c r="AD84" s="73">
        <v>1</v>
      </c>
      <c r="AF84" s="40">
        <v>46</v>
      </c>
      <c r="AG84" s="38">
        <v>1</v>
      </c>
    </row>
    <row r="85" spans="1:33" ht="15.6" customHeight="1" x14ac:dyDescent="0.25">
      <c r="B85" s="21"/>
      <c r="D85" s="13"/>
      <c r="E85" s="70"/>
      <c r="F85" s="71"/>
      <c r="G85" s="7"/>
      <c r="H85" s="36"/>
      <c r="I85" s="37"/>
      <c r="J85" s="7"/>
      <c r="K85" s="74"/>
      <c r="L85" s="71"/>
      <c r="M85" s="7"/>
      <c r="N85" s="36"/>
      <c r="O85" s="37"/>
      <c r="Q85" s="74"/>
      <c r="R85" s="71"/>
      <c r="S85" s="10"/>
      <c r="T85" s="36"/>
      <c r="U85" s="37"/>
      <c r="V85" s="10"/>
      <c r="W85" s="74"/>
      <c r="X85" s="71"/>
      <c r="Y85" s="10"/>
      <c r="Z85" s="36"/>
      <c r="AA85" s="37"/>
      <c r="AC85" s="74"/>
      <c r="AD85" s="71"/>
      <c r="AF85" s="36"/>
      <c r="AG85" s="37"/>
    </row>
    <row r="86" spans="1:33" ht="56.45" customHeight="1" x14ac:dyDescent="0.25">
      <c r="A86" s="51" t="s">
        <v>48</v>
      </c>
      <c r="B86" s="52" t="s">
        <v>49</v>
      </c>
      <c r="D86" s="13"/>
      <c r="E86" s="70"/>
      <c r="F86" s="71"/>
      <c r="G86" s="7"/>
      <c r="H86" s="36"/>
      <c r="I86" s="37"/>
      <c r="J86" s="7"/>
      <c r="K86" s="74"/>
      <c r="L86" s="71"/>
      <c r="M86" s="7"/>
      <c r="N86" s="36"/>
      <c r="O86" s="37"/>
      <c r="Q86" s="74"/>
      <c r="R86" s="71"/>
      <c r="S86" s="10"/>
      <c r="T86" s="36"/>
      <c r="U86" s="37"/>
      <c r="V86" s="10"/>
      <c r="W86" s="74"/>
      <c r="X86" s="71"/>
      <c r="Y86" s="10"/>
      <c r="Z86" s="36"/>
      <c r="AA86" s="37"/>
      <c r="AC86" s="74"/>
      <c r="AD86" s="71"/>
      <c r="AF86" s="36"/>
      <c r="AG86" s="37"/>
    </row>
    <row r="87" spans="1:33" ht="16.899999999999999" customHeight="1" x14ac:dyDescent="0.25">
      <c r="B87" s="20"/>
      <c r="D87" s="13"/>
      <c r="E87" s="70"/>
      <c r="F87" s="71"/>
      <c r="G87" s="7"/>
      <c r="H87" s="36"/>
      <c r="I87" s="37"/>
      <c r="J87" s="7"/>
      <c r="K87" s="74"/>
      <c r="L87" s="71"/>
      <c r="M87" s="7"/>
      <c r="N87" s="36"/>
      <c r="O87" s="37"/>
      <c r="Q87" s="74"/>
      <c r="R87" s="71"/>
      <c r="S87" s="10"/>
      <c r="T87" s="36"/>
      <c r="U87" s="37"/>
      <c r="V87" s="10"/>
      <c r="W87" s="74"/>
      <c r="X87" s="71"/>
      <c r="Y87" s="10"/>
      <c r="Z87" s="36"/>
      <c r="AA87" s="37"/>
      <c r="AC87" s="74"/>
      <c r="AD87" s="71"/>
      <c r="AF87" s="36"/>
      <c r="AG87" s="37"/>
    </row>
    <row r="88" spans="1:33" ht="31.5" x14ac:dyDescent="0.25">
      <c r="A88" s="61" t="s">
        <v>50</v>
      </c>
      <c r="B88" s="56" t="s">
        <v>51</v>
      </c>
      <c r="D88" s="12" t="s">
        <v>31</v>
      </c>
      <c r="E88" s="70">
        <v>410</v>
      </c>
      <c r="F88" s="71">
        <f>E88/E93</f>
        <v>0.35559410234171723</v>
      </c>
      <c r="G88" s="7"/>
      <c r="H88" s="39">
        <v>74</v>
      </c>
      <c r="I88" s="37">
        <f>H88/H93</f>
        <v>0.32173913043478258</v>
      </c>
      <c r="J88" s="7"/>
      <c r="K88" s="70">
        <v>20</v>
      </c>
      <c r="L88" s="71">
        <v>0.33333333333333331</v>
      </c>
      <c r="M88" s="7"/>
      <c r="N88" s="39">
        <v>91</v>
      </c>
      <c r="O88" s="37">
        <v>0.31818181818181818</v>
      </c>
      <c r="Q88" s="70">
        <v>78</v>
      </c>
      <c r="R88" s="71">
        <v>0.38423645320197042</v>
      </c>
      <c r="S88" s="10"/>
      <c r="T88" s="39">
        <v>14</v>
      </c>
      <c r="U88" s="37">
        <v>0.31818181818181818</v>
      </c>
      <c r="V88" s="10"/>
      <c r="W88" s="70">
        <v>34</v>
      </c>
      <c r="X88" s="71">
        <v>0.5074626865671642</v>
      </c>
      <c r="Y88" s="10"/>
      <c r="Z88" s="39">
        <v>13</v>
      </c>
      <c r="AA88" s="37">
        <v>0.41935483870967744</v>
      </c>
      <c r="AC88" s="70">
        <v>9</v>
      </c>
      <c r="AD88" s="71">
        <v>0.36</v>
      </c>
      <c r="AF88" s="39">
        <v>21</v>
      </c>
      <c r="AG88" s="37">
        <v>0.47727272727272729</v>
      </c>
    </row>
    <row r="89" spans="1:33" x14ac:dyDescent="0.25">
      <c r="B89" s="22"/>
      <c r="D89" s="13" t="s">
        <v>32</v>
      </c>
      <c r="E89" s="70">
        <v>492</v>
      </c>
      <c r="F89" s="71">
        <f>E89/E93</f>
        <v>0.42671292281006074</v>
      </c>
      <c r="G89" s="7"/>
      <c r="H89" s="39">
        <v>95</v>
      </c>
      <c r="I89" s="37">
        <f>H89/H93</f>
        <v>0.41304347826086957</v>
      </c>
      <c r="J89" s="7"/>
      <c r="K89" s="70">
        <v>24</v>
      </c>
      <c r="L89" s="71">
        <v>0.4</v>
      </c>
      <c r="M89" s="7"/>
      <c r="N89" s="39">
        <v>135</v>
      </c>
      <c r="O89" s="37">
        <v>0.47202797202797203</v>
      </c>
      <c r="Q89" s="70">
        <v>84</v>
      </c>
      <c r="R89" s="71">
        <v>0.41379310344827586</v>
      </c>
      <c r="S89" s="10"/>
      <c r="T89" s="39">
        <v>20</v>
      </c>
      <c r="U89" s="37">
        <v>0.45454545454545453</v>
      </c>
      <c r="V89" s="10"/>
      <c r="W89" s="70">
        <v>24</v>
      </c>
      <c r="X89" s="71">
        <v>0.35820895522388058</v>
      </c>
      <c r="Y89" s="10"/>
      <c r="Z89" s="39">
        <v>15</v>
      </c>
      <c r="AA89" s="37">
        <v>0.4838709677419355</v>
      </c>
      <c r="AC89" s="70">
        <v>9</v>
      </c>
      <c r="AD89" s="71">
        <v>0.36</v>
      </c>
      <c r="AF89" s="39">
        <v>18</v>
      </c>
      <c r="AG89" s="37">
        <v>0.40909090909090912</v>
      </c>
    </row>
    <row r="90" spans="1:33" x14ac:dyDescent="0.25">
      <c r="B90" s="22"/>
      <c r="D90" s="13" t="s">
        <v>33</v>
      </c>
      <c r="E90" s="70">
        <v>182</v>
      </c>
      <c r="F90" s="71">
        <f>E90/E93</f>
        <v>0.15784908933217692</v>
      </c>
      <c r="G90" s="7"/>
      <c r="H90" s="39">
        <v>43</v>
      </c>
      <c r="I90" s="37">
        <f>H90/H93</f>
        <v>0.18695652173913044</v>
      </c>
      <c r="J90" s="7"/>
      <c r="K90" s="70">
        <v>12</v>
      </c>
      <c r="L90" s="71">
        <v>0.2</v>
      </c>
      <c r="M90" s="7"/>
      <c r="N90" s="39">
        <v>44</v>
      </c>
      <c r="O90" s="37">
        <v>0.15384615384615385</v>
      </c>
      <c r="Q90" s="70">
        <v>29</v>
      </c>
      <c r="R90" s="71">
        <v>0.14285714285714285</v>
      </c>
      <c r="S90" s="10"/>
      <c r="T90" s="39">
        <v>8</v>
      </c>
      <c r="U90" s="37">
        <v>0.18181818181818182</v>
      </c>
      <c r="V90" s="10"/>
      <c r="W90" s="70">
        <v>5</v>
      </c>
      <c r="X90" s="71">
        <v>7.4626865671641784E-2</v>
      </c>
      <c r="Y90" s="10"/>
      <c r="Z90" s="39">
        <v>1</v>
      </c>
      <c r="AA90" s="37">
        <v>3.2258064516129031E-2</v>
      </c>
      <c r="AC90" s="70">
        <v>5</v>
      </c>
      <c r="AD90" s="71">
        <v>0.2</v>
      </c>
      <c r="AF90" s="39">
        <v>4</v>
      </c>
      <c r="AG90" s="37">
        <v>9.0909090909090912E-2</v>
      </c>
    </row>
    <row r="91" spans="1:33" x14ac:dyDescent="0.25">
      <c r="B91" s="22"/>
      <c r="D91" s="13" t="s">
        <v>34</v>
      </c>
      <c r="E91" s="70">
        <v>45</v>
      </c>
      <c r="F91" s="71">
        <f>E91/E93</f>
        <v>3.9028620988725067E-2</v>
      </c>
      <c r="G91" s="7"/>
      <c r="H91" s="39">
        <v>15</v>
      </c>
      <c r="I91" s="37">
        <f>H91/H93</f>
        <v>6.5217391304347824E-2</v>
      </c>
      <c r="J91" s="7"/>
      <c r="K91" s="70">
        <v>3</v>
      </c>
      <c r="L91" s="71">
        <v>0.05</v>
      </c>
      <c r="M91" s="7"/>
      <c r="N91" s="39">
        <v>11</v>
      </c>
      <c r="O91" s="37">
        <v>3.8461538461538464E-2</v>
      </c>
      <c r="Q91" s="70">
        <v>5</v>
      </c>
      <c r="R91" s="71">
        <v>2.4630541871921183E-2</v>
      </c>
      <c r="S91" s="10"/>
      <c r="T91" s="39">
        <v>2</v>
      </c>
      <c r="U91" s="37">
        <v>4.5454545454545456E-2</v>
      </c>
      <c r="V91" s="10"/>
      <c r="W91" s="70">
        <v>1</v>
      </c>
      <c r="X91" s="71">
        <v>1.4925373134328358E-2</v>
      </c>
      <c r="Y91" s="10"/>
      <c r="Z91" s="39">
        <v>1</v>
      </c>
      <c r="AA91" s="37">
        <v>3.2258064516129031E-2</v>
      </c>
      <c r="AC91" s="70">
        <v>1</v>
      </c>
      <c r="AD91" s="71">
        <v>0.04</v>
      </c>
      <c r="AF91" s="39">
        <v>0</v>
      </c>
      <c r="AG91" s="37">
        <v>0</v>
      </c>
    </row>
    <row r="92" spans="1:33" x14ac:dyDescent="0.25">
      <c r="B92" s="6"/>
      <c r="D92" s="13" t="s">
        <v>35</v>
      </c>
      <c r="E92" s="70">
        <v>24</v>
      </c>
      <c r="F92" s="71">
        <f>E92/E93</f>
        <v>2.0815264527320035E-2</v>
      </c>
      <c r="G92" s="9"/>
      <c r="H92" s="39">
        <v>3</v>
      </c>
      <c r="I92" s="37">
        <f>H92/H93</f>
        <v>1.3043478260869565E-2</v>
      </c>
      <c r="J92" s="9"/>
      <c r="K92" s="70">
        <v>1</v>
      </c>
      <c r="L92" s="71">
        <v>1.6666666666666666E-2</v>
      </c>
      <c r="M92" s="9"/>
      <c r="N92" s="39">
        <v>5</v>
      </c>
      <c r="O92" s="37">
        <v>1.7482517482517484E-2</v>
      </c>
      <c r="P92" s="9"/>
      <c r="Q92" s="70">
        <v>7</v>
      </c>
      <c r="R92" s="71">
        <v>3.4482758620689655E-2</v>
      </c>
      <c r="S92" s="10"/>
      <c r="T92" s="39">
        <v>0</v>
      </c>
      <c r="U92" s="37">
        <v>0</v>
      </c>
      <c r="V92" s="10"/>
      <c r="W92" s="70">
        <v>3</v>
      </c>
      <c r="X92" s="71">
        <v>4.4776119402985072E-2</v>
      </c>
      <c r="Y92" s="10"/>
      <c r="Z92" s="39">
        <v>1</v>
      </c>
      <c r="AA92" s="37">
        <v>3.2258064516129031E-2</v>
      </c>
      <c r="AC92" s="70">
        <v>1</v>
      </c>
      <c r="AD92" s="71">
        <v>0.04</v>
      </c>
      <c r="AF92" s="39">
        <v>1</v>
      </c>
      <c r="AG92" s="37">
        <v>2.2727272727272728E-2</v>
      </c>
    </row>
    <row r="93" spans="1:33" x14ac:dyDescent="0.25">
      <c r="B93" s="21"/>
      <c r="D93" s="8" t="s">
        <v>12</v>
      </c>
      <c r="E93" s="72">
        <f>SUM(E88:E92)</f>
        <v>1153</v>
      </c>
      <c r="F93" s="73">
        <f>E93/E93</f>
        <v>1</v>
      </c>
      <c r="G93" s="7"/>
      <c r="H93" s="40">
        <f>SUM(H88:H92)</f>
        <v>230</v>
      </c>
      <c r="I93" s="38">
        <f>H93/H93</f>
        <v>1</v>
      </c>
      <c r="J93" s="7"/>
      <c r="K93" s="72">
        <v>60</v>
      </c>
      <c r="L93" s="73">
        <v>1</v>
      </c>
      <c r="M93" s="7"/>
      <c r="N93" s="40">
        <v>286</v>
      </c>
      <c r="O93" s="38">
        <v>1</v>
      </c>
      <c r="Q93" s="72">
        <v>203</v>
      </c>
      <c r="R93" s="73">
        <v>1</v>
      </c>
      <c r="S93" s="10"/>
      <c r="T93" s="40">
        <v>44</v>
      </c>
      <c r="U93" s="38">
        <v>1</v>
      </c>
      <c r="V93" s="10"/>
      <c r="W93" s="72">
        <v>67</v>
      </c>
      <c r="X93" s="73">
        <v>1</v>
      </c>
      <c r="Y93" s="10"/>
      <c r="Z93" s="40">
        <v>31</v>
      </c>
      <c r="AA93" s="38">
        <v>1</v>
      </c>
      <c r="AC93" s="72">
        <v>25</v>
      </c>
      <c r="AD93" s="73">
        <v>1</v>
      </c>
      <c r="AF93" s="40">
        <v>44</v>
      </c>
      <c r="AG93" s="38">
        <v>1</v>
      </c>
    </row>
    <row r="94" spans="1:33" x14ac:dyDescent="0.25">
      <c r="A94" s="46"/>
      <c r="B94" s="22"/>
      <c r="D94" s="13"/>
      <c r="E94" s="70"/>
      <c r="F94" s="71"/>
      <c r="G94" s="7"/>
      <c r="H94" s="36"/>
      <c r="I94" s="37"/>
      <c r="J94" s="7"/>
      <c r="K94" s="74"/>
      <c r="L94" s="71"/>
      <c r="M94" s="7"/>
      <c r="N94" s="36"/>
      <c r="O94" s="37"/>
      <c r="Q94" s="74"/>
      <c r="R94" s="71"/>
      <c r="S94" s="10"/>
      <c r="T94" s="36"/>
      <c r="U94" s="37"/>
      <c r="V94" s="10"/>
      <c r="W94" s="74"/>
      <c r="X94" s="71"/>
      <c r="Y94" s="10"/>
      <c r="Z94" s="36"/>
      <c r="AA94" s="37"/>
      <c r="AC94" s="74"/>
      <c r="AD94" s="71"/>
      <c r="AF94" s="36"/>
      <c r="AG94" s="37"/>
    </row>
    <row r="95" spans="1:33" s="10" customFormat="1" x14ac:dyDescent="0.25">
      <c r="A95" s="57" t="s">
        <v>52</v>
      </c>
      <c r="B95" s="59" t="s">
        <v>53</v>
      </c>
      <c r="C95" s="23"/>
      <c r="D95" s="45" t="s">
        <v>31</v>
      </c>
      <c r="E95" s="70">
        <v>434</v>
      </c>
      <c r="F95" s="71">
        <f>E95/E100</f>
        <v>0.37640936686903731</v>
      </c>
      <c r="G95" s="7"/>
      <c r="H95" s="39">
        <v>98</v>
      </c>
      <c r="I95" s="37">
        <f>H95/H100</f>
        <v>0.42608695652173911</v>
      </c>
      <c r="J95" s="7"/>
      <c r="K95" s="70">
        <v>23</v>
      </c>
      <c r="L95" s="71">
        <v>0.38333333333333336</v>
      </c>
      <c r="M95" s="7"/>
      <c r="N95" s="39">
        <v>107</v>
      </c>
      <c r="O95" s="37">
        <v>0.37412587412587411</v>
      </c>
      <c r="P95" s="7"/>
      <c r="Q95" s="70">
        <v>63</v>
      </c>
      <c r="R95" s="71">
        <v>0.31034482758620691</v>
      </c>
      <c r="T95" s="39">
        <v>19</v>
      </c>
      <c r="U95" s="37">
        <v>0.43181818181818182</v>
      </c>
      <c r="W95" s="70">
        <v>20</v>
      </c>
      <c r="X95" s="71">
        <v>0.29850746268656714</v>
      </c>
      <c r="Z95" s="39">
        <v>16</v>
      </c>
      <c r="AA95" s="37">
        <v>0.5161290322580645</v>
      </c>
      <c r="AC95" s="70">
        <v>6</v>
      </c>
      <c r="AD95" s="71">
        <v>0.24</v>
      </c>
      <c r="AF95" s="39">
        <v>25</v>
      </c>
      <c r="AG95" s="37">
        <v>0.56818181818181823</v>
      </c>
    </row>
    <row r="96" spans="1:33" x14ac:dyDescent="0.25">
      <c r="B96" s="22"/>
      <c r="D96" s="13" t="s">
        <v>32</v>
      </c>
      <c r="E96" s="70">
        <v>396</v>
      </c>
      <c r="F96" s="71">
        <f>E96/E100</f>
        <v>0.3434518647007806</v>
      </c>
      <c r="G96" s="9"/>
      <c r="H96" s="39">
        <v>82</v>
      </c>
      <c r="I96" s="37">
        <f>H96/H100</f>
        <v>0.35652173913043478</v>
      </c>
      <c r="J96" s="9"/>
      <c r="K96" s="70">
        <v>27</v>
      </c>
      <c r="L96" s="71">
        <v>0.45</v>
      </c>
      <c r="M96" s="9"/>
      <c r="N96" s="39">
        <v>76</v>
      </c>
      <c r="O96" s="37">
        <v>0.26573426573426573</v>
      </c>
      <c r="P96" s="9"/>
      <c r="Q96" s="70">
        <v>71</v>
      </c>
      <c r="R96" s="71">
        <v>0.34975369458128081</v>
      </c>
      <c r="S96" s="10"/>
      <c r="T96" s="39">
        <v>18</v>
      </c>
      <c r="U96" s="37">
        <v>0.40909090909090912</v>
      </c>
      <c r="V96" s="10"/>
      <c r="W96" s="70">
        <v>22</v>
      </c>
      <c r="X96" s="71">
        <v>0.32835820895522388</v>
      </c>
      <c r="Y96" s="10"/>
      <c r="Z96" s="39">
        <v>10</v>
      </c>
      <c r="AA96" s="37">
        <v>0.32258064516129031</v>
      </c>
      <c r="AC96" s="70">
        <v>12</v>
      </c>
      <c r="AD96" s="71">
        <v>0.48</v>
      </c>
      <c r="AF96" s="39">
        <v>16</v>
      </c>
      <c r="AG96" s="37">
        <v>0.36363636363636365</v>
      </c>
    </row>
    <row r="97" spans="1:33" x14ac:dyDescent="0.25">
      <c r="B97" s="22"/>
      <c r="D97" s="13" t="s">
        <v>33</v>
      </c>
      <c r="E97" s="70">
        <v>194</v>
      </c>
      <c r="F97" s="71">
        <f>E97/E100</f>
        <v>0.16825672159583693</v>
      </c>
      <c r="G97" s="7"/>
      <c r="H97" s="39">
        <v>30</v>
      </c>
      <c r="I97" s="37">
        <f>H97/H100</f>
        <v>0.13043478260869565</v>
      </c>
      <c r="J97" s="7"/>
      <c r="K97" s="70">
        <v>6</v>
      </c>
      <c r="L97" s="71">
        <v>0.1</v>
      </c>
      <c r="M97" s="7"/>
      <c r="N97" s="39">
        <v>64</v>
      </c>
      <c r="O97" s="37">
        <v>0.22377622377622378</v>
      </c>
      <c r="Q97" s="70">
        <v>35</v>
      </c>
      <c r="R97" s="71">
        <v>0.17241379310344829</v>
      </c>
      <c r="S97" s="10"/>
      <c r="T97" s="39">
        <v>5</v>
      </c>
      <c r="U97" s="37">
        <v>0.11363636363636363</v>
      </c>
      <c r="V97" s="10"/>
      <c r="W97" s="70">
        <v>16</v>
      </c>
      <c r="X97" s="71">
        <v>0.23880597014925373</v>
      </c>
      <c r="Y97" s="10"/>
      <c r="Z97" s="39">
        <v>5</v>
      </c>
      <c r="AA97" s="37">
        <v>0.16129032258064516</v>
      </c>
      <c r="AC97" s="70">
        <v>7</v>
      </c>
      <c r="AD97" s="71">
        <v>0.28000000000000003</v>
      </c>
      <c r="AF97" s="39">
        <v>3</v>
      </c>
      <c r="AG97" s="37">
        <v>6.8181818181818177E-2</v>
      </c>
    </row>
    <row r="98" spans="1:33" ht="15" customHeight="1" x14ac:dyDescent="0.25">
      <c r="A98" s="46"/>
      <c r="B98" s="6"/>
      <c r="D98" s="13" t="s">
        <v>34</v>
      </c>
      <c r="E98" s="70">
        <v>97</v>
      </c>
      <c r="F98" s="71">
        <f>E98/E100</f>
        <v>8.4128360797918467E-2</v>
      </c>
      <c r="G98" s="7"/>
      <c r="H98" s="39">
        <v>16</v>
      </c>
      <c r="I98" s="37">
        <f>H98/H100</f>
        <v>6.9565217391304349E-2</v>
      </c>
      <c r="J98" s="7"/>
      <c r="K98" s="70">
        <v>3</v>
      </c>
      <c r="L98" s="71">
        <v>0.05</v>
      </c>
      <c r="M98" s="7"/>
      <c r="N98" s="39">
        <v>34</v>
      </c>
      <c r="O98" s="37">
        <v>0.11888111888111888</v>
      </c>
      <c r="Q98" s="70">
        <v>20</v>
      </c>
      <c r="R98" s="71">
        <v>9.8522167487684734E-2</v>
      </c>
      <c r="S98" s="10"/>
      <c r="T98" s="39">
        <v>2</v>
      </c>
      <c r="U98" s="37">
        <v>4.5454545454545456E-2</v>
      </c>
      <c r="V98" s="10"/>
      <c r="W98" s="70">
        <v>7</v>
      </c>
      <c r="X98" s="71">
        <v>0.1044776119402985</v>
      </c>
      <c r="Y98" s="10"/>
      <c r="Z98" s="39">
        <v>0</v>
      </c>
      <c r="AA98" s="37">
        <v>0</v>
      </c>
      <c r="AC98" s="70">
        <v>0</v>
      </c>
      <c r="AD98" s="71">
        <v>0</v>
      </c>
      <c r="AF98" s="39">
        <v>0</v>
      </c>
      <c r="AG98" s="37">
        <v>0</v>
      </c>
    </row>
    <row r="99" spans="1:33" ht="15.6" customHeight="1" x14ac:dyDescent="0.25">
      <c r="B99" s="21"/>
      <c r="D99" s="13" t="s">
        <v>35</v>
      </c>
      <c r="E99" s="70">
        <v>32</v>
      </c>
      <c r="F99" s="71">
        <f>E99/E100</f>
        <v>2.7753686036426712E-2</v>
      </c>
      <c r="G99" s="7"/>
      <c r="H99" s="39">
        <v>4</v>
      </c>
      <c r="I99" s="37">
        <f>H99/H100</f>
        <v>1.7391304347826087E-2</v>
      </c>
      <c r="J99" s="7"/>
      <c r="K99" s="70">
        <v>1</v>
      </c>
      <c r="L99" s="71">
        <v>1.6666666666666666E-2</v>
      </c>
      <c r="M99" s="7"/>
      <c r="N99" s="39">
        <v>5</v>
      </c>
      <c r="O99" s="37">
        <v>1.7482517482517484E-2</v>
      </c>
      <c r="Q99" s="70">
        <v>14</v>
      </c>
      <c r="R99" s="71">
        <v>6.8965517241379309E-2</v>
      </c>
      <c r="S99" s="10"/>
      <c r="T99" s="39">
        <v>0</v>
      </c>
      <c r="U99" s="37">
        <v>0</v>
      </c>
      <c r="V99" s="10"/>
      <c r="W99" s="70">
        <v>2</v>
      </c>
      <c r="X99" s="71">
        <v>2.9850746268656716E-2</v>
      </c>
      <c r="Y99" s="10"/>
      <c r="Z99" s="39">
        <v>0</v>
      </c>
      <c r="AA99" s="37">
        <v>0</v>
      </c>
      <c r="AC99" s="70">
        <v>0</v>
      </c>
      <c r="AD99" s="71">
        <v>0</v>
      </c>
      <c r="AF99" s="39">
        <v>0</v>
      </c>
      <c r="AG99" s="37">
        <v>0</v>
      </c>
    </row>
    <row r="100" spans="1:33" x14ac:dyDescent="0.25">
      <c r="A100" s="46"/>
      <c r="B100" s="22"/>
      <c r="D100" s="8" t="s">
        <v>12</v>
      </c>
      <c r="E100" s="72">
        <f>SUM(E95:E99)</f>
        <v>1153</v>
      </c>
      <c r="F100" s="73">
        <f>E100/E100</f>
        <v>1</v>
      </c>
      <c r="G100" s="7"/>
      <c r="H100" s="40">
        <f>SUM(H95:H99)</f>
        <v>230</v>
      </c>
      <c r="I100" s="38">
        <f>H100/H100</f>
        <v>1</v>
      </c>
      <c r="J100" s="7"/>
      <c r="K100" s="72">
        <v>60</v>
      </c>
      <c r="L100" s="73">
        <v>1</v>
      </c>
      <c r="M100" s="7"/>
      <c r="N100" s="40">
        <v>286</v>
      </c>
      <c r="O100" s="38">
        <v>1</v>
      </c>
      <c r="Q100" s="72">
        <v>203</v>
      </c>
      <c r="R100" s="73">
        <v>1</v>
      </c>
      <c r="S100" s="10"/>
      <c r="T100" s="40">
        <v>44</v>
      </c>
      <c r="U100" s="38">
        <v>1</v>
      </c>
      <c r="V100" s="10"/>
      <c r="W100" s="72">
        <v>67</v>
      </c>
      <c r="X100" s="73">
        <v>1</v>
      </c>
      <c r="Y100" s="10"/>
      <c r="Z100" s="40">
        <v>31</v>
      </c>
      <c r="AA100" s="38">
        <v>1</v>
      </c>
      <c r="AC100" s="72">
        <v>25</v>
      </c>
      <c r="AD100" s="73">
        <v>1</v>
      </c>
      <c r="AF100" s="40">
        <v>44</v>
      </c>
      <c r="AG100" s="38">
        <v>1</v>
      </c>
    </row>
    <row r="101" spans="1:33" x14ac:dyDescent="0.25">
      <c r="B101" s="22"/>
      <c r="E101" s="70"/>
      <c r="F101" s="71"/>
      <c r="G101" s="7"/>
      <c r="H101" s="42"/>
      <c r="I101" s="37"/>
      <c r="J101" s="7"/>
      <c r="K101" s="79"/>
      <c r="L101" s="71"/>
      <c r="M101" s="7"/>
      <c r="N101" s="42"/>
      <c r="O101" s="37"/>
      <c r="Q101" s="79"/>
      <c r="R101" s="71"/>
      <c r="S101" s="10"/>
      <c r="T101" s="42"/>
      <c r="U101" s="37"/>
      <c r="V101" s="10"/>
      <c r="W101" s="79"/>
      <c r="X101" s="71"/>
      <c r="Y101" s="10"/>
      <c r="Z101" s="42"/>
      <c r="AA101" s="37"/>
      <c r="AC101" s="79"/>
      <c r="AD101" s="71"/>
      <c r="AF101" s="42"/>
      <c r="AG101" s="37"/>
    </row>
    <row r="102" spans="1:33" ht="31.5" x14ac:dyDescent="0.25">
      <c r="A102" s="57" t="s">
        <v>54</v>
      </c>
      <c r="B102" s="56" t="s">
        <v>55</v>
      </c>
      <c r="D102" s="12" t="s">
        <v>31</v>
      </c>
      <c r="E102" s="70">
        <v>410</v>
      </c>
      <c r="F102" s="71">
        <f>E102/E107</f>
        <v>0.35559410234171723</v>
      </c>
      <c r="G102" s="7"/>
      <c r="H102" s="39">
        <v>61</v>
      </c>
      <c r="I102" s="37">
        <f>H102/H107</f>
        <v>0.26521739130434785</v>
      </c>
      <c r="J102" s="7"/>
      <c r="K102" s="70">
        <v>19</v>
      </c>
      <c r="L102" s="71">
        <v>0.31666666666666665</v>
      </c>
      <c r="M102" s="7"/>
      <c r="N102" s="39">
        <v>107</v>
      </c>
      <c r="O102" s="37">
        <v>0.37412587412587411</v>
      </c>
      <c r="Q102" s="70">
        <v>69</v>
      </c>
      <c r="R102" s="71">
        <v>0.33990147783251229</v>
      </c>
      <c r="S102" s="10"/>
      <c r="T102" s="39">
        <v>8</v>
      </c>
      <c r="U102" s="37">
        <v>0.18181818181818182</v>
      </c>
      <c r="V102" s="10"/>
      <c r="W102" s="70">
        <v>36</v>
      </c>
      <c r="X102" s="71">
        <v>0.53731343283582089</v>
      </c>
      <c r="Y102" s="10"/>
      <c r="Z102" s="39">
        <v>23</v>
      </c>
      <c r="AA102" s="37">
        <v>0.74193548387096775</v>
      </c>
      <c r="AC102" s="70">
        <v>9</v>
      </c>
      <c r="AD102" s="71">
        <v>0.36</v>
      </c>
      <c r="AF102" s="39">
        <v>28</v>
      </c>
      <c r="AG102" s="37">
        <v>0.63636363636363635</v>
      </c>
    </row>
    <row r="103" spans="1:33" x14ac:dyDescent="0.25">
      <c r="B103" s="22"/>
      <c r="D103" s="13" t="s">
        <v>32</v>
      </c>
      <c r="E103" s="70">
        <v>428</v>
      </c>
      <c r="F103" s="71">
        <f>E103/E107</f>
        <v>0.37120555073720729</v>
      </c>
      <c r="G103" s="7"/>
      <c r="H103" s="39">
        <v>83</v>
      </c>
      <c r="I103" s="37">
        <f>H103/H107</f>
        <v>0.36086956521739133</v>
      </c>
      <c r="J103" s="7"/>
      <c r="K103" s="70">
        <v>29</v>
      </c>
      <c r="L103" s="71">
        <v>0.48333333333333334</v>
      </c>
      <c r="M103" s="7"/>
      <c r="N103" s="39">
        <v>109</v>
      </c>
      <c r="O103" s="37">
        <v>0.38111888111888109</v>
      </c>
      <c r="Q103" s="70">
        <v>69</v>
      </c>
      <c r="R103" s="71">
        <v>0.33990147783251229</v>
      </c>
      <c r="S103" s="10"/>
      <c r="T103" s="39">
        <v>21</v>
      </c>
      <c r="U103" s="37">
        <v>0.47727272727272729</v>
      </c>
      <c r="V103" s="10"/>
      <c r="W103" s="70">
        <v>19</v>
      </c>
      <c r="X103" s="71">
        <v>0.28358208955223879</v>
      </c>
      <c r="Y103" s="10"/>
      <c r="Z103" s="39">
        <v>7</v>
      </c>
      <c r="AA103" s="37">
        <v>0.22580645161290322</v>
      </c>
      <c r="AC103" s="70">
        <v>8</v>
      </c>
      <c r="AD103" s="71">
        <v>0.32</v>
      </c>
      <c r="AF103" s="39">
        <v>11</v>
      </c>
      <c r="AG103" s="37">
        <v>0.25</v>
      </c>
    </row>
    <row r="104" spans="1:33" x14ac:dyDescent="0.25">
      <c r="B104" s="6"/>
      <c r="D104" s="13" t="s">
        <v>33</v>
      </c>
      <c r="E104" s="70">
        <v>245</v>
      </c>
      <c r="F104" s="71">
        <f>E104/E107</f>
        <v>0.21248915871639201</v>
      </c>
      <c r="G104" s="9"/>
      <c r="H104" s="39">
        <v>67</v>
      </c>
      <c r="I104" s="37">
        <f>H104/H107</f>
        <v>0.29130434782608694</v>
      </c>
      <c r="J104" s="9"/>
      <c r="K104" s="70">
        <v>11</v>
      </c>
      <c r="L104" s="71">
        <v>0.18333333333333332</v>
      </c>
      <c r="M104" s="9"/>
      <c r="N104" s="39">
        <v>58</v>
      </c>
      <c r="O104" s="37">
        <v>0.20279720279720279</v>
      </c>
      <c r="P104" s="9"/>
      <c r="Q104" s="70">
        <v>45</v>
      </c>
      <c r="R104" s="71">
        <v>0.22167487684729065</v>
      </c>
      <c r="S104" s="10"/>
      <c r="T104" s="39">
        <v>9</v>
      </c>
      <c r="U104" s="37">
        <v>0.20454545454545456</v>
      </c>
      <c r="V104" s="10"/>
      <c r="W104" s="70">
        <v>11</v>
      </c>
      <c r="X104" s="71">
        <v>0.16417910447761194</v>
      </c>
      <c r="Y104" s="10"/>
      <c r="Z104" s="39">
        <v>1</v>
      </c>
      <c r="AA104" s="37">
        <v>3.2258064516129031E-2</v>
      </c>
      <c r="AC104" s="70">
        <v>7</v>
      </c>
      <c r="AD104" s="71">
        <v>0.28000000000000003</v>
      </c>
      <c r="AF104" s="39">
        <v>4</v>
      </c>
      <c r="AG104" s="37">
        <v>9.0909090909090912E-2</v>
      </c>
    </row>
    <row r="105" spans="1:33" ht="15.6" customHeight="1" x14ac:dyDescent="0.25">
      <c r="B105" s="11"/>
      <c r="D105" s="13" t="s">
        <v>34</v>
      </c>
      <c r="E105" s="70">
        <v>58</v>
      </c>
      <c r="F105" s="71">
        <f>E105/E107</f>
        <v>5.0303555941023419E-2</v>
      </c>
      <c r="G105" s="7"/>
      <c r="H105" s="39">
        <v>18</v>
      </c>
      <c r="I105" s="37">
        <f>H105/H107</f>
        <v>7.8260869565217397E-2</v>
      </c>
      <c r="J105" s="7"/>
      <c r="K105" s="70">
        <v>1</v>
      </c>
      <c r="L105" s="71">
        <v>1.6666666666666666E-2</v>
      </c>
      <c r="M105" s="7"/>
      <c r="N105" s="39">
        <v>10</v>
      </c>
      <c r="O105" s="37">
        <v>3.4965034965034968E-2</v>
      </c>
      <c r="Q105" s="70">
        <v>13</v>
      </c>
      <c r="R105" s="71">
        <v>6.4039408866995079E-2</v>
      </c>
      <c r="S105" s="10"/>
      <c r="T105" s="39">
        <v>6</v>
      </c>
      <c r="U105" s="37">
        <v>0.13636363636363635</v>
      </c>
      <c r="V105" s="10"/>
      <c r="W105" s="70">
        <v>1</v>
      </c>
      <c r="X105" s="71">
        <v>1.4925373134328358E-2</v>
      </c>
      <c r="Y105" s="10"/>
      <c r="Z105" s="39">
        <v>0</v>
      </c>
      <c r="AA105" s="37">
        <v>0</v>
      </c>
      <c r="AC105" s="70">
        <v>1</v>
      </c>
      <c r="AD105" s="71">
        <v>0.04</v>
      </c>
      <c r="AF105" s="39">
        <v>1</v>
      </c>
      <c r="AG105" s="37">
        <v>2.2727272727272728E-2</v>
      </c>
    </row>
    <row r="106" spans="1:33" x14ac:dyDescent="0.25">
      <c r="A106" s="46"/>
      <c r="D106" s="13" t="s">
        <v>35</v>
      </c>
      <c r="E106" s="70">
        <v>12</v>
      </c>
      <c r="F106" s="71">
        <f>E106/E107</f>
        <v>1.0407632263660017E-2</v>
      </c>
      <c r="G106" s="7"/>
      <c r="H106" s="39">
        <v>1</v>
      </c>
      <c r="I106" s="37">
        <f>H106/H107</f>
        <v>4.3478260869565218E-3</v>
      </c>
      <c r="J106" s="7"/>
      <c r="K106" s="70">
        <v>0</v>
      </c>
      <c r="L106" s="71">
        <v>0</v>
      </c>
      <c r="M106" s="7"/>
      <c r="N106" s="39">
        <v>2</v>
      </c>
      <c r="O106" s="37">
        <v>6.993006993006993E-3</v>
      </c>
      <c r="Q106" s="70">
        <v>7</v>
      </c>
      <c r="R106" s="71">
        <v>3.4482758620689655E-2</v>
      </c>
      <c r="S106" s="10"/>
      <c r="T106" s="39">
        <v>0</v>
      </c>
      <c r="U106" s="37">
        <v>0</v>
      </c>
      <c r="V106" s="10"/>
      <c r="W106" s="70">
        <v>0</v>
      </c>
      <c r="X106" s="71">
        <v>0</v>
      </c>
      <c r="Y106" s="10"/>
      <c r="Z106" s="39">
        <v>0</v>
      </c>
      <c r="AA106" s="37">
        <v>0</v>
      </c>
      <c r="AC106" s="70">
        <v>0</v>
      </c>
      <c r="AD106" s="71">
        <v>0</v>
      </c>
      <c r="AF106" s="39">
        <v>0</v>
      </c>
      <c r="AG106" s="37">
        <v>0</v>
      </c>
    </row>
    <row r="107" spans="1:33" x14ac:dyDescent="0.25">
      <c r="D107" s="8" t="s">
        <v>12</v>
      </c>
      <c r="E107" s="72">
        <f>SUM(E102:E106)</f>
        <v>1153</v>
      </c>
      <c r="F107" s="73">
        <f>E107/E107</f>
        <v>1</v>
      </c>
      <c r="G107" s="7"/>
      <c r="H107" s="40">
        <f>SUM(H102:H106)</f>
        <v>230</v>
      </c>
      <c r="I107" s="38">
        <f>H107/H107</f>
        <v>1</v>
      </c>
      <c r="J107" s="7"/>
      <c r="K107" s="72">
        <v>60</v>
      </c>
      <c r="L107" s="73">
        <v>1</v>
      </c>
      <c r="M107" s="7"/>
      <c r="N107" s="40">
        <v>286</v>
      </c>
      <c r="O107" s="38">
        <v>1</v>
      </c>
      <c r="Q107" s="72">
        <v>203</v>
      </c>
      <c r="R107" s="73">
        <v>1</v>
      </c>
      <c r="S107" s="10"/>
      <c r="T107" s="40">
        <v>44</v>
      </c>
      <c r="U107" s="38">
        <v>1</v>
      </c>
      <c r="V107" s="10"/>
      <c r="W107" s="72">
        <v>67</v>
      </c>
      <c r="X107" s="73">
        <v>1</v>
      </c>
      <c r="Y107" s="10"/>
      <c r="Z107" s="40">
        <v>31</v>
      </c>
      <c r="AA107" s="38">
        <v>1</v>
      </c>
      <c r="AC107" s="72">
        <v>25</v>
      </c>
      <c r="AD107" s="73">
        <v>1</v>
      </c>
      <c r="AF107" s="40">
        <v>44</v>
      </c>
      <c r="AG107" s="38">
        <v>1</v>
      </c>
    </row>
    <row r="108" spans="1:33" x14ac:dyDescent="0.25">
      <c r="E108" s="70"/>
      <c r="F108" s="71"/>
      <c r="G108" s="7"/>
      <c r="H108" s="42"/>
      <c r="I108" s="37"/>
      <c r="J108" s="7"/>
      <c r="K108" s="79"/>
      <c r="L108" s="71"/>
      <c r="M108" s="7"/>
      <c r="N108" s="42"/>
      <c r="O108" s="37"/>
      <c r="Q108" s="79"/>
      <c r="R108" s="71"/>
      <c r="S108" s="10"/>
      <c r="T108" s="42"/>
      <c r="U108" s="37"/>
      <c r="V108" s="10"/>
      <c r="W108" s="79"/>
      <c r="X108" s="71"/>
      <c r="Y108" s="10"/>
      <c r="Z108" s="42"/>
      <c r="AA108" s="37"/>
      <c r="AC108" s="79"/>
      <c r="AD108" s="71"/>
      <c r="AF108" s="42"/>
      <c r="AG108" s="37"/>
    </row>
    <row r="109" spans="1:33" ht="31.5" x14ac:dyDescent="0.25">
      <c r="A109" s="57" t="s">
        <v>57</v>
      </c>
      <c r="B109" s="56" t="s">
        <v>56</v>
      </c>
      <c r="D109" s="12" t="s">
        <v>31</v>
      </c>
      <c r="E109" s="70">
        <v>387</v>
      </c>
      <c r="F109" s="71">
        <f>E109/E114</f>
        <v>0.33564614050303554</v>
      </c>
      <c r="G109" s="7"/>
      <c r="H109" s="39">
        <v>76</v>
      </c>
      <c r="I109" s="37">
        <f>H109/H114</f>
        <v>0.33043478260869563</v>
      </c>
      <c r="J109" s="7"/>
      <c r="K109" s="70">
        <v>16</v>
      </c>
      <c r="L109" s="71">
        <v>0.26666666666666666</v>
      </c>
      <c r="M109" s="7"/>
      <c r="N109" s="39">
        <v>104</v>
      </c>
      <c r="O109" s="37">
        <v>0.36363636363636365</v>
      </c>
      <c r="Q109" s="70">
        <v>59</v>
      </c>
      <c r="R109" s="71">
        <v>0.29064039408866993</v>
      </c>
      <c r="S109" s="10"/>
      <c r="T109" s="39">
        <v>8</v>
      </c>
      <c r="U109" s="37">
        <v>0.18181818181818182</v>
      </c>
      <c r="V109" s="10"/>
      <c r="W109" s="70">
        <v>27</v>
      </c>
      <c r="X109" s="71">
        <v>0.40298507462686567</v>
      </c>
      <c r="Y109" s="10"/>
      <c r="Z109" s="39">
        <v>15</v>
      </c>
      <c r="AA109" s="37">
        <v>0.4838709677419355</v>
      </c>
      <c r="AC109" s="70">
        <v>7</v>
      </c>
      <c r="AD109" s="71">
        <v>0.28000000000000003</v>
      </c>
      <c r="AF109" s="39">
        <v>21</v>
      </c>
      <c r="AG109" s="37">
        <v>0.47727272727272729</v>
      </c>
    </row>
    <row r="110" spans="1:33" x14ac:dyDescent="0.25">
      <c r="D110" s="13" t="s">
        <v>32</v>
      </c>
      <c r="E110" s="70">
        <v>512</v>
      </c>
      <c r="F110" s="71">
        <f>E110/E114</f>
        <v>0.44405897658282739</v>
      </c>
      <c r="G110" s="9"/>
      <c r="H110" s="39">
        <v>91</v>
      </c>
      <c r="I110" s="37">
        <f>H110/H114</f>
        <v>0.39565217391304347</v>
      </c>
      <c r="J110" s="9"/>
      <c r="K110" s="70">
        <v>29</v>
      </c>
      <c r="L110" s="71">
        <v>0.48333333333333334</v>
      </c>
      <c r="M110" s="9"/>
      <c r="N110" s="39">
        <v>130</v>
      </c>
      <c r="O110" s="37">
        <v>0.45454545454545453</v>
      </c>
      <c r="P110" s="9"/>
      <c r="Q110" s="70">
        <v>91</v>
      </c>
      <c r="R110" s="71">
        <v>0.44827586206896552</v>
      </c>
      <c r="S110" s="10"/>
      <c r="T110" s="39">
        <v>24</v>
      </c>
      <c r="U110" s="37">
        <v>0.54545454545454541</v>
      </c>
      <c r="V110" s="10"/>
      <c r="W110" s="70">
        <v>30</v>
      </c>
      <c r="X110" s="71">
        <v>0.44776119402985076</v>
      </c>
      <c r="Y110" s="10"/>
      <c r="Z110" s="39">
        <v>14</v>
      </c>
      <c r="AA110" s="37">
        <v>0.45161290322580644</v>
      </c>
      <c r="AC110" s="70">
        <v>13</v>
      </c>
      <c r="AD110" s="71">
        <v>0.52</v>
      </c>
      <c r="AF110" s="39">
        <v>18</v>
      </c>
      <c r="AG110" s="37">
        <v>0.40909090909090912</v>
      </c>
    </row>
    <row r="111" spans="1:33" x14ac:dyDescent="0.25">
      <c r="B111" s="6"/>
      <c r="D111" s="13" t="s">
        <v>33</v>
      </c>
      <c r="E111" s="70">
        <v>197</v>
      </c>
      <c r="F111" s="71">
        <f>E111/E114</f>
        <v>0.17085862966175194</v>
      </c>
      <c r="G111" s="7"/>
      <c r="H111" s="39">
        <v>51</v>
      </c>
      <c r="I111" s="37">
        <f>H111/H114</f>
        <v>0.22173913043478261</v>
      </c>
      <c r="J111" s="7"/>
      <c r="K111" s="70">
        <v>11</v>
      </c>
      <c r="L111" s="71">
        <v>0.18333333333333332</v>
      </c>
      <c r="M111" s="7"/>
      <c r="N111" s="39">
        <v>40</v>
      </c>
      <c r="O111" s="37">
        <v>0.13986013986013987</v>
      </c>
      <c r="Q111" s="70">
        <v>37</v>
      </c>
      <c r="R111" s="71">
        <v>0.18226600985221675</v>
      </c>
      <c r="S111" s="10"/>
      <c r="T111" s="39">
        <v>10</v>
      </c>
      <c r="U111" s="37">
        <v>0.22727272727272727</v>
      </c>
      <c r="V111" s="10"/>
      <c r="W111" s="70">
        <v>9</v>
      </c>
      <c r="X111" s="71">
        <v>0.13432835820895522</v>
      </c>
      <c r="Y111" s="10"/>
      <c r="Z111" s="39">
        <v>2</v>
      </c>
      <c r="AA111" s="37">
        <v>6.4516129032258063E-2</v>
      </c>
      <c r="AC111" s="70">
        <v>3</v>
      </c>
      <c r="AD111" s="71">
        <v>0.12</v>
      </c>
      <c r="AF111" s="39">
        <v>4</v>
      </c>
      <c r="AG111" s="37">
        <v>9.0909090909090912E-2</v>
      </c>
    </row>
    <row r="112" spans="1:33" x14ac:dyDescent="0.25">
      <c r="A112" s="46"/>
      <c r="B112" s="6"/>
      <c r="D112" s="13" t="s">
        <v>34</v>
      </c>
      <c r="E112" s="70">
        <v>42</v>
      </c>
      <c r="F112" s="71">
        <f>E112/E114</f>
        <v>3.6426712922810058E-2</v>
      </c>
      <c r="G112" s="7"/>
      <c r="H112" s="39">
        <v>12</v>
      </c>
      <c r="I112" s="37">
        <f>H112/H114</f>
        <v>5.2173913043478258E-2</v>
      </c>
      <c r="J112" s="7"/>
      <c r="K112" s="70">
        <v>1</v>
      </c>
      <c r="L112" s="71">
        <v>1.6666666666666666E-2</v>
      </c>
      <c r="M112" s="7"/>
      <c r="N112" s="39">
        <v>10</v>
      </c>
      <c r="O112" s="37">
        <v>3.4965034965034968E-2</v>
      </c>
      <c r="Q112" s="70">
        <v>7</v>
      </c>
      <c r="R112" s="71">
        <v>3.4482758620689655E-2</v>
      </c>
      <c r="S112" s="10"/>
      <c r="T112" s="39">
        <v>2</v>
      </c>
      <c r="U112" s="37">
        <v>4.5454545454545456E-2</v>
      </c>
      <c r="V112" s="10"/>
      <c r="W112" s="70">
        <v>1</v>
      </c>
      <c r="X112" s="71">
        <v>1.4925373134328358E-2</v>
      </c>
      <c r="Y112" s="10"/>
      <c r="Z112" s="39">
        <v>0</v>
      </c>
      <c r="AA112" s="37">
        <v>0</v>
      </c>
      <c r="AC112" s="70">
        <v>2</v>
      </c>
      <c r="AD112" s="71">
        <v>0.08</v>
      </c>
      <c r="AF112" s="39">
        <v>1</v>
      </c>
      <c r="AG112" s="37">
        <v>2.2727272727272728E-2</v>
      </c>
    </row>
    <row r="113" spans="1:33" ht="15.6" customHeight="1" x14ac:dyDescent="0.25">
      <c r="B113" s="11"/>
      <c r="D113" s="13" t="s">
        <v>35</v>
      </c>
      <c r="E113" s="70">
        <v>15</v>
      </c>
      <c r="F113" s="71">
        <f>E113/E114</f>
        <v>1.3009540329575022E-2</v>
      </c>
      <c r="G113" s="7"/>
      <c r="H113" s="39">
        <v>0</v>
      </c>
      <c r="I113" s="37">
        <f>H113/H114</f>
        <v>0</v>
      </c>
      <c r="J113" s="7"/>
      <c r="K113" s="70">
        <v>3</v>
      </c>
      <c r="L113" s="71">
        <v>0.05</v>
      </c>
      <c r="M113" s="7"/>
      <c r="N113" s="39">
        <v>2</v>
      </c>
      <c r="O113" s="37">
        <v>6.993006993006993E-3</v>
      </c>
      <c r="Q113" s="70">
        <v>9</v>
      </c>
      <c r="R113" s="71">
        <v>4.4334975369458129E-2</v>
      </c>
      <c r="S113" s="10"/>
      <c r="T113" s="39">
        <v>0</v>
      </c>
      <c r="U113" s="37">
        <v>0</v>
      </c>
      <c r="V113" s="10"/>
      <c r="W113" s="70">
        <v>0</v>
      </c>
      <c r="X113" s="71">
        <v>0</v>
      </c>
      <c r="Y113" s="10"/>
      <c r="Z113" s="39">
        <v>0</v>
      </c>
      <c r="AA113" s="37">
        <v>0</v>
      </c>
      <c r="AC113" s="70">
        <v>0</v>
      </c>
      <c r="AD113" s="71">
        <v>0</v>
      </c>
      <c r="AF113" s="39">
        <v>0</v>
      </c>
      <c r="AG113" s="37">
        <v>0</v>
      </c>
    </row>
    <row r="114" spans="1:33" x14ac:dyDescent="0.25">
      <c r="D114" s="8" t="s">
        <v>12</v>
      </c>
      <c r="E114" s="72">
        <f>SUM(E109:E113)</f>
        <v>1153</v>
      </c>
      <c r="F114" s="73">
        <f>E114/E114</f>
        <v>1</v>
      </c>
      <c r="G114" s="7"/>
      <c r="H114" s="40">
        <f>SUM(H109:H113)</f>
        <v>230</v>
      </c>
      <c r="I114" s="38">
        <f>H114/H114</f>
        <v>1</v>
      </c>
      <c r="J114" s="7"/>
      <c r="K114" s="72">
        <v>60</v>
      </c>
      <c r="L114" s="73">
        <v>1</v>
      </c>
      <c r="M114" s="7"/>
      <c r="N114" s="40">
        <v>286</v>
      </c>
      <c r="O114" s="38">
        <v>1</v>
      </c>
      <c r="Q114" s="72">
        <v>203</v>
      </c>
      <c r="R114" s="73">
        <v>1</v>
      </c>
      <c r="S114" s="10"/>
      <c r="T114" s="40">
        <v>44</v>
      </c>
      <c r="U114" s="38">
        <v>1</v>
      </c>
      <c r="V114" s="10"/>
      <c r="W114" s="72">
        <v>67</v>
      </c>
      <c r="X114" s="73">
        <v>1</v>
      </c>
      <c r="Y114" s="10"/>
      <c r="Z114" s="40">
        <v>31</v>
      </c>
      <c r="AA114" s="38">
        <v>1</v>
      </c>
      <c r="AC114" s="72">
        <v>25</v>
      </c>
      <c r="AD114" s="73">
        <v>1</v>
      </c>
      <c r="AF114" s="40">
        <v>44</v>
      </c>
      <c r="AG114" s="38">
        <v>1</v>
      </c>
    </row>
    <row r="115" spans="1:33" x14ac:dyDescent="0.25">
      <c r="E115" s="70"/>
      <c r="F115" s="71"/>
      <c r="G115" s="7"/>
      <c r="H115" s="42"/>
      <c r="I115" s="37"/>
      <c r="J115" s="7"/>
      <c r="K115" s="79"/>
      <c r="L115" s="71"/>
      <c r="M115" s="7"/>
      <c r="N115" s="42"/>
      <c r="O115" s="37"/>
      <c r="Q115" s="79"/>
      <c r="R115" s="71"/>
      <c r="S115" s="10"/>
      <c r="T115" s="42"/>
      <c r="U115" s="37"/>
      <c r="V115" s="10"/>
      <c r="W115" s="79"/>
      <c r="X115" s="71"/>
      <c r="Y115" s="10"/>
      <c r="Z115" s="42"/>
      <c r="AA115" s="37"/>
      <c r="AC115" s="79"/>
      <c r="AD115" s="71"/>
      <c r="AF115" s="42"/>
      <c r="AG115" s="37"/>
    </row>
    <row r="116" spans="1:33" ht="31.5" x14ac:dyDescent="0.25">
      <c r="A116" s="57" t="s">
        <v>59</v>
      </c>
      <c r="B116" s="56" t="s">
        <v>58</v>
      </c>
      <c r="D116" s="12" t="s">
        <v>31</v>
      </c>
      <c r="E116" s="70">
        <v>396</v>
      </c>
      <c r="F116" s="71">
        <f>E116/E121</f>
        <v>0.3434518647007806</v>
      </c>
      <c r="G116" s="9"/>
      <c r="H116" s="39">
        <v>92</v>
      </c>
      <c r="I116" s="37">
        <f>H116/H121</f>
        <v>0.4</v>
      </c>
      <c r="J116" s="9"/>
      <c r="K116" s="70">
        <v>29</v>
      </c>
      <c r="L116" s="71">
        <v>0.48333333333333334</v>
      </c>
      <c r="M116" s="9"/>
      <c r="N116" s="39">
        <v>89</v>
      </c>
      <c r="O116" s="37">
        <v>0.3111888111888112</v>
      </c>
      <c r="P116" s="9"/>
      <c r="Q116" s="70">
        <v>46</v>
      </c>
      <c r="R116" s="71">
        <v>0.22660098522167488</v>
      </c>
      <c r="S116" s="10"/>
      <c r="T116" s="39">
        <v>23</v>
      </c>
      <c r="U116" s="37">
        <v>0.52272727272727271</v>
      </c>
      <c r="V116" s="10"/>
      <c r="W116" s="70">
        <v>22</v>
      </c>
      <c r="X116" s="71">
        <v>0.32835820895522388</v>
      </c>
      <c r="Y116" s="10"/>
      <c r="Z116" s="39">
        <v>15</v>
      </c>
      <c r="AA116" s="37">
        <v>0.4838709677419355</v>
      </c>
      <c r="AC116" s="70">
        <v>9</v>
      </c>
      <c r="AD116" s="71">
        <v>0.36</v>
      </c>
      <c r="AF116" s="39">
        <v>16</v>
      </c>
      <c r="AG116" s="37">
        <v>0.36363636363636365</v>
      </c>
    </row>
    <row r="117" spans="1:33" x14ac:dyDescent="0.25">
      <c r="D117" s="13" t="s">
        <v>32</v>
      </c>
      <c r="E117" s="70">
        <v>349</v>
      </c>
      <c r="F117" s="71">
        <f>E117/E121</f>
        <v>0.30268863833477883</v>
      </c>
      <c r="G117" s="7"/>
      <c r="H117" s="39">
        <v>79</v>
      </c>
      <c r="I117" s="37">
        <f>H117/H121</f>
        <v>0.34347826086956523</v>
      </c>
      <c r="J117" s="7"/>
      <c r="K117" s="70">
        <v>16</v>
      </c>
      <c r="L117" s="71">
        <v>0.26666666666666666</v>
      </c>
      <c r="M117" s="7"/>
      <c r="N117" s="39">
        <v>77</v>
      </c>
      <c r="O117" s="37">
        <v>0.26923076923076922</v>
      </c>
      <c r="Q117" s="70">
        <v>56</v>
      </c>
      <c r="R117" s="71">
        <v>0.27586206896551724</v>
      </c>
      <c r="S117" s="10"/>
      <c r="T117" s="39">
        <v>13</v>
      </c>
      <c r="U117" s="37">
        <v>0.29545454545454547</v>
      </c>
      <c r="V117" s="10"/>
      <c r="W117" s="70">
        <v>19</v>
      </c>
      <c r="X117" s="71">
        <v>0.28358208955223879</v>
      </c>
      <c r="Y117" s="10"/>
      <c r="Z117" s="39">
        <v>14</v>
      </c>
      <c r="AA117" s="37">
        <v>0.45161290322580644</v>
      </c>
      <c r="AC117" s="70">
        <v>12</v>
      </c>
      <c r="AD117" s="71">
        <v>0.48</v>
      </c>
      <c r="AF117" s="39">
        <v>13</v>
      </c>
      <c r="AG117" s="37">
        <v>0.29545454545454547</v>
      </c>
    </row>
    <row r="118" spans="1:33" x14ac:dyDescent="0.25">
      <c r="A118" s="46"/>
      <c r="B118" s="6"/>
      <c r="D118" s="13" t="s">
        <v>33</v>
      </c>
      <c r="E118" s="70">
        <v>202</v>
      </c>
      <c r="F118" s="71">
        <f>E118/E121</f>
        <v>0.17519514310494363</v>
      </c>
      <c r="G118" s="7"/>
      <c r="H118" s="39">
        <v>36</v>
      </c>
      <c r="I118" s="37">
        <f>H118/H121</f>
        <v>0.15652173913043479</v>
      </c>
      <c r="J118" s="7"/>
      <c r="K118" s="70">
        <v>11</v>
      </c>
      <c r="L118" s="71">
        <v>0.18333333333333332</v>
      </c>
      <c r="M118" s="7"/>
      <c r="N118" s="39">
        <v>51</v>
      </c>
      <c r="O118" s="37">
        <v>0.17832167832167833</v>
      </c>
      <c r="Q118" s="70">
        <v>35</v>
      </c>
      <c r="R118" s="71">
        <v>0.17241379310344829</v>
      </c>
      <c r="S118" s="10"/>
      <c r="T118" s="39">
        <v>6</v>
      </c>
      <c r="U118" s="37">
        <v>0.13636363636363635</v>
      </c>
      <c r="V118" s="10"/>
      <c r="W118" s="70">
        <v>16</v>
      </c>
      <c r="X118" s="71">
        <v>0.23880597014925373</v>
      </c>
      <c r="Y118" s="10"/>
      <c r="Z118" s="39">
        <v>1</v>
      </c>
      <c r="AA118" s="37">
        <v>3.2258064516129031E-2</v>
      </c>
      <c r="AC118" s="70">
        <v>4</v>
      </c>
      <c r="AD118" s="71">
        <v>0.16</v>
      </c>
      <c r="AF118" s="39">
        <v>11</v>
      </c>
      <c r="AG118" s="37">
        <v>0.25</v>
      </c>
    </row>
    <row r="119" spans="1:33" ht="15.6" customHeight="1" x14ac:dyDescent="0.25">
      <c r="B119" s="11"/>
      <c r="D119" s="13" t="s">
        <v>34</v>
      </c>
      <c r="E119" s="70">
        <v>114</v>
      </c>
      <c r="F119" s="71">
        <f>E119/E121</f>
        <v>9.8872506504770169E-2</v>
      </c>
      <c r="G119" s="7"/>
      <c r="H119" s="39">
        <v>16</v>
      </c>
      <c r="I119" s="37">
        <f>H119/H121</f>
        <v>6.9565217391304349E-2</v>
      </c>
      <c r="J119" s="7"/>
      <c r="K119" s="70">
        <v>2</v>
      </c>
      <c r="L119" s="71">
        <v>3.3333333333333333E-2</v>
      </c>
      <c r="M119" s="7"/>
      <c r="N119" s="39">
        <v>39</v>
      </c>
      <c r="O119" s="37">
        <v>0.13636363636363635</v>
      </c>
      <c r="Q119" s="70">
        <v>29</v>
      </c>
      <c r="R119" s="71">
        <v>0.14285714285714285</v>
      </c>
      <c r="S119" s="10"/>
      <c r="T119" s="39">
        <v>2</v>
      </c>
      <c r="U119" s="37">
        <v>4.5454545454545456E-2</v>
      </c>
      <c r="V119" s="10"/>
      <c r="W119" s="70">
        <v>8</v>
      </c>
      <c r="X119" s="71">
        <v>0.11940298507462686</v>
      </c>
      <c r="Y119" s="10"/>
      <c r="Z119" s="39">
        <v>1</v>
      </c>
      <c r="AA119" s="37">
        <v>3.2258064516129031E-2</v>
      </c>
      <c r="AC119" s="70">
        <v>0</v>
      </c>
      <c r="AD119" s="71">
        <v>0</v>
      </c>
      <c r="AF119" s="39">
        <v>2</v>
      </c>
      <c r="AG119" s="37">
        <v>4.5454545454545456E-2</v>
      </c>
    </row>
    <row r="120" spans="1:33" x14ac:dyDescent="0.25">
      <c r="D120" s="13" t="s">
        <v>35</v>
      </c>
      <c r="E120" s="70">
        <v>92</v>
      </c>
      <c r="F120" s="71">
        <f>E120/E121</f>
        <v>7.9791847354726803E-2</v>
      </c>
      <c r="G120" s="7"/>
      <c r="H120" s="39">
        <v>7</v>
      </c>
      <c r="I120" s="37">
        <f>H120/H121</f>
        <v>3.0434782608695653E-2</v>
      </c>
      <c r="J120" s="7"/>
      <c r="K120" s="70">
        <v>2</v>
      </c>
      <c r="L120" s="71">
        <v>3.3333333333333333E-2</v>
      </c>
      <c r="M120" s="7"/>
      <c r="N120" s="39">
        <v>30</v>
      </c>
      <c r="O120" s="37">
        <v>0.1048951048951049</v>
      </c>
      <c r="Q120" s="70">
        <v>37</v>
      </c>
      <c r="R120" s="71">
        <v>0.18226600985221675</v>
      </c>
      <c r="S120" s="10"/>
      <c r="T120" s="39">
        <v>0</v>
      </c>
      <c r="U120" s="37">
        <v>0</v>
      </c>
      <c r="V120" s="10"/>
      <c r="W120" s="70">
        <v>2</v>
      </c>
      <c r="X120" s="71">
        <v>2.9850746268656716E-2</v>
      </c>
      <c r="Y120" s="10"/>
      <c r="Z120" s="39">
        <v>0</v>
      </c>
      <c r="AA120" s="37">
        <v>0</v>
      </c>
      <c r="AC120" s="70">
        <v>0</v>
      </c>
      <c r="AD120" s="71">
        <v>0</v>
      </c>
      <c r="AF120" s="39">
        <v>2</v>
      </c>
      <c r="AG120" s="37">
        <v>4.5454545454545456E-2</v>
      </c>
    </row>
    <row r="121" spans="1:33" x14ac:dyDescent="0.25">
      <c r="D121" s="8" t="s">
        <v>12</v>
      </c>
      <c r="E121" s="72">
        <f>SUM(E116:E120)</f>
        <v>1153</v>
      </c>
      <c r="F121" s="73">
        <f>E121/E121</f>
        <v>1</v>
      </c>
      <c r="G121" s="7"/>
      <c r="H121" s="40">
        <f>SUM(H116:H120)</f>
        <v>230</v>
      </c>
      <c r="I121" s="38">
        <f>H121/H121</f>
        <v>1</v>
      </c>
      <c r="J121" s="7"/>
      <c r="K121" s="72">
        <v>60</v>
      </c>
      <c r="L121" s="73">
        <v>1</v>
      </c>
      <c r="M121" s="7"/>
      <c r="N121" s="40">
        <v>286</v>
      </c>
      <c r="O121" s="38">
        <v>1</v>
      </c>
      <c r="Q121" s="72">
        <v>203</v>
      </c>
      <c r="R121" s="73">
        <v>1</v>
      </c>
      <c r="S121" s="10"/>
      <c r="T121" s="40">
        <v>44</v>
      </c>
      <c r="U121" s="38">
        <v>1</v>
      </c>
      <c r="V121" s="10"/>
      <c r="W121" s="72">
        <v>67</v>
      </c>
      <c r="X121" s="73">
        <v>1</v>
      </c>
      <c r="Y121" s="10"/>
      <c r="Z121" s="40">
        <v>31</v>
      </c>
      <c r="AA121" s="38">
        <v>1</v>
      </c>
      <c r="AC121" s="72">
        <v>25</v>
      </c>
      <c r="AD121" s="73">
        <v>1</v>
      </c>
      <c r="AF121" s="40">
        <v>44</v>
      </c>
      <c r="AG121" s="38">
        <v>1</v>
      </c>
    </row>
    <row r="122" spans="1:33" x14ac:dyDescent="0.25">
      <c r="D122" s="8"/>
      <c r="E122" s="72"/>
      <c r="F122" s="73"/>
      <c r="G122" s="9"/>
      <c r="H122" s="40"/>
      <c r="I122" s="38"/>
      <c r="J122" s="9"/>
      <c r="K122" s="72"/>
      <c r="L122" s="73"/>
      <c r="M122" s="9"/>
      <c r="N122" s="40"/>
      <c r="O122" s="38"/>
      <c r="P122" s="9"/>
      <c r="Q122" s="72"/>
      <c r="R122" s="73"/>
      <c r="S122" s="10"/>
      <c r="T122" s="40"/>
      <c r="U122" s="38"/>
      <c r="V122" s="10"/>
      <c r="W122" s="72"/>
      <c r="X122" s="73"/>
      <c r="Y122" s="10"/>
      <c r="Z122" s="40"/>
      <c r="AA122" s="38"/>
      <c r="AC122" s="72"/>
      <c r="AD122" s="73"/>
      <c r="AF122" s="40"/>
      <c r="AG122" s="38"/>
    </row>
    <row r="123" spans="1:33" ht="31.5" x14ac:dyDescent="0.25">
      <c r="A123" s="57" t="s">
        <v>61</v>
      </c>
      <c r="B123" s="56" t="s">
        <v>60</v>
      </c>
      <c r="D123" s="12" t="s">
        <v>31</v>
      </c>
      <c r="E123" s="70">
        <v>431</v>
      </c>
      <c r="F123" s="71">
        <f>E123/E128</f>
        <v>0.37380745880312227</v>
      </c>
      <c r="G123" s="7"/>
      <c r="H123" s="39">
        <v>99</v>
      </c>
      <c r="I123" s="37">
        <f>H123/H128</f>
        <v>0.43043478260869567</v>
      </c>
      <c r="J123" s="7"/>
      <c r="K123" s="70">
        <v>30</v>
      </c>
      <c r="L123" s="71">
        <v>0.5</v>
      </c>
      <c r="M123" s="7"/>
      <c r="N123" s="39">
        <v>105</v>
      </c>
      <c r="O123" s="37">
        <v>0.36713286713286714</v>
      </c>
      <c r="Q123" s="70">
        <v>58</v>
      </c>
      <c r="R123" s="71">
        <v>0.2857142857142857</v>
      </c>
      <c r="S123" s="10"/>
      <c r="T123" s="39">
        <v>14</v>
      </c>
      <c r="U123" s="37">
        <v>0.31818181818181818</v>
      </c>
      <c r="V123" s="10"/>
      <c r="W123" s="70">
        <v>21</v>
      </c>
      <c r="X123" s="71">
        <v>0.31343283582089554</v>
      </c>
      <c r="Y123" s="10"/>
      <c r="Z123" s="39">
        <v>17</v>
      </c>
      <c r="AA123" s="37">
        <v>0.54838709677419351</v>
      </c>
      <c r="AC123" s="70">
        <v>7</v>
      </c>
      <c r="AD123" s="71">
        <v>0.28000000000000003</v>
      </c>
      <c r="AF123" s="39">
        <v>18</v>
      </c>
      <c r="AG123" s="37">
        <v>0.40909090909090912</v>
      </c>
    </row>
    <row r="124" spans="1:33" x14ac:dyDescent="0.25">
      <c r="A124" s="46"/>
      <c r="B124" s="6"/>
      <c r="D124" s="13" t="s">
        <v>32</v>
      </c>
      <c r="E124" s="70">
        <v>524</v>
      </c>
      <c r="F124" s="71">
        <f>E124/E128</f>
        <v>0.45446660884648743</v>
      </c>
      <c r="G124" s="7"/>
      <c r="H124" s="39">
        <v>94</v>
      </c>
      <c r="I124" s="37">
        <f>H124/H128</f>
        <v>0.40869565217391307</v>
      </c>
      <c r="J124" s="7"/>
      <c r="K124" s="70">
        <v>21</v>
      </c>
      <c r="L124" s="71">
        <v>0.35</v>
      </c>
      <c r="M124" s="7"/>
      <c r="N124" s="39">
        <v>141</v>
      </c>
      <c r="O124" s="37">
        <v>0.49300699300699302</v>
      </c>
      <c r="Q124" s="70">
        <v>92</v>
      </c>
      <c r="R124" s="71">
        <v>0.45320197044334976</v>
      </c>
      <c r="S124" s="10"/>
      <c r="T124" s="39">
        <v>22</v>
      </c>
      <c r="U124" s="37">
        <v>0.5</v>
      </c>
      <c r="V124" s="10"/>
      <c r="W124" s="70">
        <v>28</v>
      </c>
      <c r="X124" s="71">
        <v>0.41791044776119401</v>
      </c>
      <c r="Y124" s="10"/>
      <c r="Z124" s="39">
        <v>12</v>
      </c>
      <c r="AA124" s="37">
        <v>0.38709677419354838</v>
      </c>
      <c r="AC124" s="70">
        <v>15</v>
      </c>
      <c r="AD124" s="71">
        <v>0.6</v>
      </c>
      <c r="AF124" s="39">
        <v>25</v>
      </c>
      <c r="AG124" s="37">
        <v>0.56818181818181823</v>
      </c>
    </row>
    <row r="125" spans="1:33" ht="15.6" customHeight="1" x14ac:dyDescent="0.25">
      <c r="B125" s="11"/>
      <c r="D125" s="13" t="s">
        <v>33</v>
      </c>
      <c r="E125" s="70">
        <v>179</v>
      </c>
      <c r="F125" s="71">
        <f>E125/E128</f>
        <v>0.15524718126626191</v>
      </c>
      <c r="G125" s="7"/>
      <c r="H125" s="39">
        <v>35</v>
      </c>
      <c r="I125" s="37">
        <f>H125/H128</f>
        <v>0.15217391304347827</v>
      </c>
      <c r="J125" s="7"/>
      <c r="K125" s="70">
        <v>8</v>
      </c>
      <c r="L125" s="71">
        <v>0.13333333333333333</v>
      </c>
      <c r="M125" s="7"/>
      <c r="N125" s="39">
        <v>36</v>
      </c>
      <c r="O125" s="37">
        <v>0.12587412587412589</v>
      </c>
      <c r="Q125" s="70">
        <v>49</v>
      </c>
      <c r="R125" s="71">
        <v>0.2413793103448276</v>
      </c>
      <c r="S125" s="10"/>
      <c r="T125" s="39">
        <v>6</v>
      </c>
      <c r="U125" s="37">
        <v>0.13636363636363635</v>
      </c>
      <c r="V125" s="10"/>
      <c r="W125" s="70">
        <v>16</v>
      </c>
      <c r="X125" s="71">
        <v>0.23880597014925373</v>
      </c>
      <c r="Y125" s="10"/>
      <c r="Z125" s="39">
        <v>2</v>
      </c>
      <c r="AA125" s="37">
        <v>6.4516129032258063E-2</v>
      </c>
      <c r="AC125" s="70">
        <v>3</v>
      </c>
      <c r="AD125" s="71">
        <v>0.12</v>
      </c>
      <c r="AF125" s="39">
        <v>1</v>
      </c>
      <c r="AG125" s="37">
        <v>2.2727272727272728E-2</v>
      </c>
    </row>
    <row r="126" spans="1:33" x14ac:dyDescent="0.25">
      <c r="D126" s="13" t="s">
        <v>34</v>
      </c>
      <c r="E126" s="70">
        <v>14</v>
      </c>
      <c r="F126" s="71">
        <f>E126/E128</f>
        <v>1.2142237640936688E-2</v>
      </c>
      <c r="G126" s="7"/>
      <c r="H126" s="39">
        <v>2</v>
      </c>
      <c r="I126" s="37">
        <f>H126/H128</f>
        <v>8.6956521739130436E-3</v>
      </c>
      <c r="J126" s="7"/>
      <c r="K126" s="70">
        <v>0</v>
      </c>
      <c r="L126" s="71">
        <v>0</v>
      </c>
      <c r="M126" s="7"/>
      <c r="N126" s="39">
        <v>4</v>
      </c>
      <c r="O126" s="37">
        <v>1.3986013986013986E-2</v>
      </c>
      <c r="Q126" s="70">
        <v>1</v>
      </c>
      <c r="R126" s="71">
        <v>4.9261083743842365E-3</v>
      </c>
      <c r="S126" s="10"/>
      <c r="T126" s="39">
        <v>2</v>
      </c>
      <c r="U126" s="37">
        <v>4.5454545454545456E-2</v>
      </c>
      <c r="V126" s="10"/>
      <c r="W126" s="70">
        <v>2</v>
      </c>
      <c r="X126" s="71">
        <v>2.9850746268656716E-2</v>
      </c>
      <c r="Y126" s="10"/>
      <c r="Z126" s="39">
        <v>0</v>
      </c>
      <c r="AA126" s="37">
        <v>0</v>
      </c>
      <c r="AC126" s="70">
        <v>0</v>
      </c>
      <c r="AD126" s="71">
        <v>0</v>
      </c>
      <c r="AF126" s="39">
        <v>0</v>
      </c>
      <c r="AG126" s="37">
        <v>0</v>
      </c>
    </row>
    <row r="127" spans="1:33" x14ac:dyDescent="0.25">
      <c r="D127" s="13" t="s">
        <v>35</v>
      </c>
      <c r="E127" s="70">
        <v>5</v>
      </c>
      <c r="F127" s="71">
        <f>E127/E128</f>
        <v>4.3365134431916736E-3</v>
      </c>
      <c r="G127" s="7"/>
      <c r="H127" s="39">
        <v>0</v>
      </c>
      <c r="I127" s="37">
        <f>H127/H128</f>
        <v>0</v>
      </c>
      <c r="J127" s="7"/>
      <c r="K127" s="70">
        <v>1</v>
      </c>
      <c r="L127" s="71">
        <v>1.6666666666666666E-2</v>
      </c>
      <c r="M127" s="7"/>
      <c r="N127" s="39">
        <v>0</v>
      </c>
      <c r="O127" s="37">
        <v>0</v>
      </c>
      <c r="Q127" s="70">
        <v>3</v>
      </c>
      <c r="R127" s="71">
        <v>1.4778325123152709E-2</v>
      </c>
      <c r="S127" s="10"/>
      <c r="T127" s="39">
        <v>0</v>
      </c>
      <c r="U127" s="37">
        <v>0</v>
      </c>
      <c r="V127" s="10"/>
      <c r="W127" s="70">
        <v>0</v>
      </c>
      <c r="X127" s="71">
        <v>0</v>
      </c>
      <c r="Y127" s="10"/>
      <c r="Z127" s="39">
        <v>0</v>
      </c>
      <c r="AA127" s="37">
        <v>0</v>
      </c>
      <c r="AC127" s="70">
        <v>0</v>
      </c>
      <c r="AD127" s="71">
        <v>0</v>
      </c>
      <c r="AF127" s="39">
        <v>0</v>
      </c>
      <c r="AG127" s="37">
        <v>0</v>
      </c>
    </row>
    <row r="128" spans="1:33" x14ac:dyDescent="0.25">
      <c r="D128" s="8" t="s">
        <v>12</v>
      </c>
      <c r="E128" s="72">
        <f>SUM(E123:E127)</f>
        <v>1153</v>
      </c>
      <c r="F128" s="73">
        <f>E128/E128</f>
        <v>1</v>
      </c>
      <c r="G128" s="9"/>
      <c r="H128" s="40">
        <f>SUM(H123:H127)</f>
        <v>230</v>
      </c>
      <c r="I128" s="38">
        <f>H128/H128</f>
        <v>1</v>
      </c>
      <c r="J128" s="9"/>
      <c r="K128" s="72">
        <v>60</v>
      </c>
      <c r="L128" s="73">
        <v>1</v>
      </c>
      <c r="M128" s="9"/>
      <c r="N128" s="40">
        <v>286</v>
      </c>
      <c r="O128" s="38">
        <v>1</v>
      </c>
      <c r="P128" s="9"/>
      <c r="Q128" s="72">
        <v>203</v>
      </c>
      <c r="R128" s="73">
        <v>1</v>
      </c>
      <c r="S128" s="10"/>
      <c r="T128" s="40">
        <v>44</v>
      </c>
      <c r="U128" s="38">
        <v>1</v>
      </c>
      <c r="V128" s="10"/>
      <c r="W128" s="72">
        <v>67</v>
      </c>
      <c r="X128" s="73">
        <v>1</v>
      </c>
      <c r="Y128" s="10"/>
      <c r="Z128" s="40">
        <v>31</v>
      </c>
      <c r="AA128" s="38">
        <v>1</v>
      </c>
      <c r="AC128" s="72">
        <v>25</v>
      </c>
      <c r="AD128" s="73">
        <v>1</v>
      </c>
      <c r="AF128" s="40">
        <v>44</v>
      </c>
      <c r="AG128" s="38">
        <v>1</v>
      </c>
    </row>
    <row r="129" spans="1:33" x14ac:dyDescent="0.25">
      <c r="E129" s="74"/>
      <c r="F129" s="71"/>
      <c r="G129" s="7"/>
      <c r="H129" s="36"/>
      <c r="I129" s="37"/>
      <c r="J129" s="7"/>
      <c r="K129" s="74"/>
      <c r="L129" s="71"/>
      <c r="M129" s="7"/>
      <c r="N129" s="36"/>
      <c r="O129" s="37"/>
      <c r="Q129" s="74"/>
      <c r="R129" s="71"/>
      <c r="S129" s="10"/>
      <c r="T129" s="36"/>
      <c r="U129" s="37"/>
      <c r="V129" s="10"/>
      <c r="W129" s="74"/>
      <c r="X129" s="71"/>
      <c r="Y129" s="10"/>
      <c r="Z129" s="36"/>
      <c r="AA129" s="37"/>
      <c r="AC129" s="74"/>
      <c r="AD129" s="71"/>
      <c r="AF129" s="36"/>
      <c r="AG129" s="37"/>
    </row>
    <row r="130" spans="1:33" ht="31.5" x14ac:dyDescent="0.25">
      <c r="A130" s="47" t="s">
        <v>62</v>
      </c>
      <c r="B130" s="60" t="s">
        <v>63</v>
      </c>
      <c r="D130" s="12" t="s">
        <v>31</v>
      </c>
      <c r="E130" s="70">
        <v>473</v>
      </c>
      <c r="F130" s="71">
        <f>E130/E135</f>
        <v>0.41023417172593235</v>
      </c>
      <c r="G130" s="7"/>
      <c r="H130" s="39">
        <v>94</v>
      </c>
      <c r="I130" s="37">
        <f>H130/H135</f>
        <v>0.40869565217391307</v>
      </c>
      <c r="J130" s="7"/>
      <c r="K130" s="70">
        <v>28</v>
      </c>
      <c r="L130" s="71">
        <v>0.46666666666666667</v>
      </c>
      <c r="M130" s="7"/>
      <c r="N130" s="39">
        <v>127</v>
      </c>
      <c r="O130" s="37">
        <v>0.44405594405594406</v>
      </c>
      <c r="Q130" s="70">
        <v>68</v>
      </c>
      <c r="R130" s="71">
        <v>0.33497536945812806</v>
      </c>
      <c r="S130" s="10"/>
      <c r="T130" s="39">
        <v>21</v>
      </c>
      <c r="U130" s="37">
        <v>0.47727272727272729</v>
      </c>
      <c r="V130" s="10"/>
      <c r="W130" s="70">
        <v>23</v>
      </c>
      <c r="X130" s="71">
        <v>0.34328358208955223</v>
      </c>
      <c r="Y130" s="10"/>
      <c r="Z130" s="39">
        <v>20</v>
      </c>
      <c r="AA130" s="37">
        <v>0.64516129032258063</v>
      </c>
      <c r="AC130" s="70">
        <v>10</v>
      </c>
      <c r="AD130" s="71">
        <v>0.4</v>
      </c>
      <c r="AF130" s="39">
        <v>22</v>
      </c>
      <c r="AG130" s="37">
        <v>0.5</v>
      </c>
    </row>
    <row r="131" spans="1:33" x14ac:dyDescent="0.25">
      <c r="B131" s="11"/>
      <c r="D131" s="13" t="s">
        <v>32</v>
      </c>
      <c r="E131" s="70">
        <v>541</v>
      </c>
      <c r="F131" s="71">
        <f>E131/E135</f>
        <v>0.4692107545533391</v>
      </c>
      <c r="G131" s="7"/>
      <c r="H131" s="39">
        <v>110</v>
      </c>
      <c r="I131" s="37">
        <f>H131/H135</f>
        <v>0.47826086956521741</v>
      </c>
      <c r="J131" s="7"/>
      <c r="K131" s="70">
        <v>26</v>
      </c>
      <c r="L131" s="71">
        <v>0.43333333333333335</v>
      </c>
      <c r="M131" s="7"/>
      <c r="N131" s="39">
        <v>131</v>
      </c>
      <c r="O131" s="37">
        <v>0.45804195804195802</v>
      </c>
      <c r="Q131" s="70">
        <v>105</v>
      </c>
      <c r="R131" s="71">
        <v>0.51724137931034486</v>
      </c>
      <c r="S131" s="10"/>
      <c r="T131" s="39">
        <v>16</v>
      </c>
      <c r="U131" s="37">
        <v>0.36363636363636365</v>
      </c>
      <c r="V131" s="10"/>
      <c r="W131" s="70">
        <v>30</v>
      </c>
      <c r="X131" s="71">
        <v>0.44776119402985076</v>
      </c>
      <c r="Y131" s="10"/>
      <c r="Z131" s="39">
        <v>9</v>
      </c>
      <c r="AA131" s="37">
        <v>0.29032258064516131</v>
      </c>
      <c r="AC131" s="70">
        <v>12</v>
      </c>
      <c r="AD131" s="71">
        <v>0.48</v>
      </c>
      <c r="AF131" s="39">
        <v>21</v>
      </c>
      <c r="AG131" s="37">
        <v>0.47727272727272729</v>
      </c>
    </row>
    <row r="132" spans="1:33" x14ac:dyDescent="0.25">
      <c r="D132" s="13" t="s">
        <v>33</v>
      </c>
      <c r="E132" s="70">
        <v>118</v>
      </c>
      <c r="F132" s="71">
        <f>E132/E135</f>
        <v>0.10234171725932351</v>
      </c>
      <c r="G132" s="7"/>
      <c r="H132" s="39">
        <v>21</v>
      </c>
      <c r="I132" s="37">
        <f>H132/H135</f>
        <v>9.1304347826086957E-2</v>
      </c>
      <c r="J132" s="7"/>
      <c r="K132" s="70">
        <v>5</v>
      </c>
      <c r="L132" s="71">
        <v>8.3333333333333329E-2</v>
      </c>
      <c r="M132" s="7"/>
      <c r="N132" s="39">
        <v>25</v>
      </c>
      <c r="O132" s="37">
        <v>8.7412587412587409E-2</v>
      </c>
      <c r="Q132" s="70">
        <v>25</v>
      </c>
      <c r="R132" s="71">
        <v>0.12315270935960591</v>
      </c>
      <c r="S132" s="10"/>
      <c r="T132" s="39">
        <v>7</v>
      </c>
      <c r="U132" s="37">
        <v>0.15909090909090909</v>
      </c>
      <c r="V132" s="10"/>
      <c r="W132" s="70">
        <v>14</v>
      </c>
      <c r="X132" s="71">
        <v>0.20895522388059701</v>
      </c>
      <c r="Y132" s="10"/>
      <c r="Z132" s="39">
        <v>2</v>
      </c>
      <c r="AA132" s="37">
        <v>6.4516129032258063E-2</v>
      </c>
      <c r="AC132" s="70">
        <v>2</v>
      </c>
      <c r="AD132" s="71">
        <v>0.08</v>
      </c>
      <c r="AF132" s="39">
        <v>1</v>
      </c>
      <c r="AG132" s="37">
        <v>2.2727272727272728E-2</v>
      </c>
    </row>
    <row r="133" spans="1:33" x14ac:dyDescent="0.25">
      <c r="D133" s="13" t="s">
        <v>34</v>
      </c>
      <c r="E133" s="70">
        <v>16</v>
      </c>
      <c r="F133" s="71">
        <f>E133/E135</f>
        <v>1.3876843018213356E-2</v>
      </c>
      <c r="G133" s="7"/>
      <c r="H133" s="39">
        <v>5</v>
      </c>
      <c r="I133" s="37">
        <f>H133/H135</f>
        <v>2.1739130434782608E-2</v>
      </c>
      <c r="J133" s="7"/>
      <c r="K133" s="70">
        <v>0</v>
      </c>
      <c r="L133" s="71">
        <v>0</v>
      </c>
      <c r="M133" s="7"/>
      <c r="N133" s="39">
        <v>3</v>
      </c>
      <c r="O133" s="37">
        <v>1.048951048951049E-2</v>
      </c>
      <c r="Q133" s="70">
        <v>2</v>
      </c>
      <c r="R133" s="71">
        <v>9.852216748768473E-3</v>
      </c>
      <c r="S133" s="10"/>
      <c r="T133" s="39">
        <v>0</v>
      </c>
      <c r="U133" s="37">
        <v>0</v>
      </c>
      <c r="V133" s="10"/>
      <c r="W133" s="70">
        <v>0</v>
      </c>
      <c r="X133" s="71">
        <v>0</v>
      </c>
      <c r="Y133" s="10"/>
      <c r="Z133" s="39">
        <v>0</v>
      </c>
      <c r="AA133" s="37">
        <v>0</v>
      </c>
      <c r="AC133" s="70">
        <v>1</v>
      </c>
      <c r="AD133" s="71">
        <v>0.04</v>
      </c>
      <c r="AF133" s="39">
        <v>0</v>
      </c>
      <c r="AG133" s="37">
        <v>0</v>
      </c>
    </row>
    <row r="134" spans="1:33" x14ac:dyDescent="0.25">
      <c r="D134" s="13" t="s">
        <v>35</v>
      </c>
      <c r="E134" s="70">
        <v>5</v>
      </c>
      <c r="F134" s="71">
        <f>E134/E135</f>
        <v>4.3365134431916736E-3</v>
      </c>
      <c r="G134" s="9"/>
      <c r="H134" s="39">
        <v>0</v>
      </c>
      <c r="I134" s="37">
        <f>H134/H135</f>
        <v>0</v>
      </c>
      <c r="J134" s="9"/>
      <c r="K134" s="70">
        <v>1</v>
      </c>
      <c r="L134" s="71">
        <v>1.6666666666666666E-2</v>
      </c>
      <c r="M134" s="9"/>
      <c r="N134" s="39">
        <v>0</v>
      </c>
      <c r="O134" s="37">
        <v>0</v>
      </c>
      <c r="P134" s="9"/>
      <c r="Q134" s="70">
        <v>3</v>
      </c>
      <c r="R134" s="71">
        <v>1.4778325123152709E-2</v>
      </c>
      <c r="S134" s="10"/>
      <c r="T134" s="39">
        <v>0</v>
      </c>
      <c r="U134" s="37">
        <v>0</v>
      </c>
      <c r="V134" s="10"/>
      <c r="W134" s="70">
        <v>0</v>
      </c>
      <c r="X134" s="71">
        <v>0</v>
      </c>
      <c r="Y134" s="10"/>
      <c r="Z134" s="39">
        <v>0</v>
      </c>
      <c r="AA134" s="37">
        <v>0</v>
      </c>
      <c r="AC134" s="70">
        <v>0</v>
      </c>
      <c r="AD134" s="71">
        <v>0</v>
      </c>
      <c r="AF134" s="39">
        <v>0</v>
      </c>
      <c r="AG134" s="37">
        <v>0</v>
      </c>
    </row>
    <row r="135" spans="1:33" x14ac:dyDescent="0.25">
      <c r="D135" s="8" t="s">
        <v>12</v>
      </c>
      <c r="E135" s="72">
        <f>SUM(E130:E134)</f>
        <v>1153</v>
      </c>
      <c r="F135" s="73">
        <f>E135/E135</f>
        <v>1</v>
      </c>
      <c r="G135" s="7"/>
      <c r="H135" s="40">
        <f>SUM(H130:H134)</f>
        <v>230</v>
      </c>
      <c r="I135" s="38">
        <f>H135/H135</f>
        <v>1</v>
      </c>
      <c r="J135" s="7"/>
      <c r="K135" s="72">
        <v>60</v>
      </c>
      <c r="L135" s="73">
        <v>1</v>
      </c>
      <c r="M135" s="7"/>
      <c r="N135" s="40">
        <v>286</v>
      </c>
      <c r="O135" s="38">
        <v>1</v>
      </c>
      <c r="Q135" s="72">
        <v>203</v>
      </c>
      <c r="R135" s="73">
        <v>1</v>
      </c>
      <c r="S135" s="10"/>
      <c r="T135" s="40">
        <v>44</v>
      </c>
      <c r="U135" s="38">
        <v>1</v>
      </c>
      <c r="V135" s="10"/>
      <c r="W135" s="72">
        <v>67</v>
      </c>
      <c r="X135" s="73">
        <v>1</v>
      </c>
      <c r="Y135" s="10"/>
      <c r="Z135" s="40">
        <v>31</v>
      </c>
      <c r="AA135" s="38">
        <v>1</v>
      </c>
      <c r="AC135" s="72">
        <v>25</v>
      </c>
      <c r="AD135" s="73">
        <v>1</v>
      </c>
      <c r="AF135" s="40">
        <v>44</v>
      </c>
      <c r="AG135" s="38">
        <v>1</v>
      </c>
    </row>
    <row r="136" spans="1:33" x14ac:dyDescent="0.25">
      <c r="A136" s="46"/>
      <c r="B136" s="6"/>
      <c r="E136" s="70"/>
      <c r="F136" s="71"/>
      <c r="G136" s="7"/>
      <c r="H136" s="42"/>
      <c r="I136" s="37"/>
      <c r="J136" s="7"/>
      <c r="K136" s="79"/>
      <c r="L136" s="71"/>
      <c r="M136" s="7"/>
      <c r="N136" s="42"/>
      <c r="O136" s="37"/>
      <c r="Q136" s="79"/>
      <c r="R136" s="71"/>
      <c r="S136" s="10"/>
      <c r="T136" s="42"/>
      <c r="U136" s="37"/>
      <c r="V136" s="10"/>
      <c r="W136" s="79"/>
      <c r="X136" s="71"/>
      <c r="Y136" s="10"/>
      <c r="Z136" s="42"/>
      <c r="AA136" s="37"/>
      <c r="AC136" s="79"/>
      <c r="AD136" s="71"/>
      <c r="AF136" s="42"/>
      <c r="AG136" s="37"/>
    </row>
    <row r="137" spans="1:33" ht="31.5" x14ac:dyDescent="0.25">
      <c r="A137" s="57" t="s">
        <v>64</v>
      </c>
      <c r="B137" s="55" t="s">
        <v>65</v>
      </c>
      <c r="D137" s="12" t="s">
        <v>31</v>
      </c>
      <c r="E137" s="70">
        <v>509</v>
      </c>
      <c r="F137" s="71">
        <f>E137/E142</f>
        <v>0.44145706851691241</v>
      </c>
      <c r="G137" s="7"/>
      <c r="H137" s="39">
        <v>122</v>
      </c>
      <c r="I137" s="37">
        <f>H137/H142</f>
        <v>0.5304347826086957</v>
      </c>
      <c r="J137" s="7"/>
      <c r="K137" s="70">
        <v>30</v>
      </c>
      <c r="L137" s="71">
        <v>0.5</v>
      </c>
      <c r="M137" s="7"/>
      <c r="N137" s="39">
        <v>125</v>
      </c>
      <c r="O137" s="37">
        <v>0.43706293706293708</v>
      </c>
      <c r="Q137" s="70">
        <v>76</v>
      </c>
      <c r="R137" s="71">
        <v>0.37438423645320196</v>
      </c>
      <c r="S137" s="10"/>
      <c r="T137" s="39">
        <v>15</v>
      </c>
      <c r="U137" s="37">
        <v>0.34090909090909088</v>
      </c>
      <c r="V137" s="10"/>
      <c r="W137" s="70">
        <v>29</v>
      </c>
      <c r="X137" s="71">
        <v>0.43283582089552236</v>
      </c>
      <c r="Y137" s="10"/>
      <c r="Z137" s="39">
        <v>24</v>
      </c>
      <c r="AA137" s="37">
        <v>0.77419354838709675</v>
      </c>
      <c r="AC137" s="70">
        <v>8</v>
      </c>
      <c r="AD137" s="71">
        <v>0.32</v>
      </c>
      <c r="AF137" s="39">
        <v>14</v>
      </c>
      <c r="AG137" s="37">
        <v>0.31818181818181818</v>
      </c>
    </row>
    <row r="138" spans="1:33" x14ac:dyDescent="0.25">
      <c r="D138" s="13" t="s">
        <v>32</v>
      </c>
      <c r="E138" s="70">
        <v>472</v>
      </c>
      <c r="F138" s="71">
        <f>E138/E142</f>
        <v>0.40936686903729402</v>
      </c>
      <c r="G138" s="7"/>
      <c r="H138" s="39">
        <v>71</v>
      </c>
      <c r="I138" s="37">
        <f>H138/H142</f>
        <v>0.30869565217391304</v>
      </c>
      <c r="J138" s="7"/>
      <c r="K138" s="70">
        <v>24</v>
      </c>
      <c r="L138" s="71">
        <v>0.4</v>
      </c>
      <c r="M138" s="7"/>
      <c r="N138" s="39">
        <v>124</v>
      </c>
      <c r="O138" s="37">
        <v>0.43356643356643354</v>
      </c>
      <c r="Q138" s="70">
        <v>84</v>
      </c>
      <c r="R138" s="71">
        <v>0.41379310344827586</v>
      </c>
      <c r="S138" s="10"/>
      <c r="T138" s="39">
        <v>22</v>
      </c>
      <c r="U138" s="37">
        <v>0.5</v>
      </c>
      <c r="V138" s="10"/>
      <c r="W138" s="70">
        <v>25</v>
      </c>
      <c r="X138" s="71">
        <v>0.37313432835820898</v>
      </c>
      <c r="Y138" s="10"/>
      <c r="Z138" s="39">
        <v>6</v>
      </c>
      <c r="AA138" s="37">
        <v>0.19354838709677419</v>
      </c>
      <c r="AC138" s="70">
        <v>14</v>
      </c>
      <c r="AD138" s="71">
        <v>0.56000000000000005</v>
      </c>
      <c r="AF138" s="39">
        <v>26</v>
      </c>
      <c r="AG138" s="37">
        <v>0.59090909090909094</v>
      </c>
    </row>
    <row r="139" spans="1:33" x14ac:dyDescent="0.25">
      <c r="D139" s="13" t="s">
        <v>33</v>
      </c>
      <c r="E139" s="70">
        <v>135</v>
      </c>
      <c r="F139" s="71">
        <f>E139/E142</f>
        <v>0.11708586296617519</v>
      </c>
      <c r="G139" s="7"/>
      <c r="H139" s="39">
        <v>28</v>
      </c>
      <c r="I139" s="37">
        <f>H139/H142</f>
        <v>0.12173913043478261</v>
      </c>
      <c r="J139" s="7"/>
      <c r="K139" s="70">
        <v>4</v>
      </c>
      <c r="L139" s="71">
        <v>6.6666666666666666E-2</v>
      </c>
      <c r="M139" s="7"/>
      <c r="N139" s="39">
        <v>32</v>
      </c>
      <c r="O139" s="37">
        <v>0.11188811188811189</v>
      </c>
      <c r="Q139" s="70">
        <v>34</v>
      </c>
      <c r="R139" s="71">
        <v>0.16748768472906403</v>
      </c>
      <c r="S139" s="10"/>
      <c r="T139" s="39">
        <v>6</v>
      </c>
      <c r="U139" s="37">
        <v>0.13636363636363635</v>
      </c>
      <c r="V139" s="10"/>
      <c r="W139" s="70">
        <v>12</v>
      </c>
      <c r="X139" s="71">
        <v>0.17910447761194029</v>
      </c>
      <c r="Y139" s="10"/>
      <c r="Z139" s="39">
        <v>1</v>
      </c>
      <c r="AA139" s="37">
        <v>3.2258064516129031E-2</v>
      </c>
      <c r="AC139" s="70">
        <v>3</v>
      </c>
      <c r="AD139" s="71">
        <v>0.12</v>
      </c>
      <c r="AF139" s="39">
        <v>0</v>
      </c>
      <c r="AG139" s="37">
        <v>0</v>
      </c>
    </row>
    <row r="140" spans="1:33" x14ac:dyDescent="0.25">
      <c r="D140" s="13" t="s">
        <v>34</v>
      </c>
      <c r="E140" s="70">
        <v>23</v>
      </c>
      <c r="F140" s="71">
        <f>E140/E142</f>
        <v>1.9947961838681701E-2</v>
      </c>
      <c r="G140" s="9"/>
      <c r="H140" s="39">
        <v>8</v>
      </c>
      <c r="I140" s="37">
        <f>H140/H142</f>
        <v>3.4782608695652174E-2</v>
      </c>
      <c r="J140" s="9"/>
      <c r="K140" s="70">
        <v>1</v>
      </c>
      <c r="L140" s="71">
        <v>1.6666666666666666E-2</v>
      </c>
      <c r="M140" s="9"/>
      <c r="N140" s="39">
        <v>4</v>
      </c>
      <c r="O140" s="37">
        <v>1.3986013986013986E-2</v>
      </c>
      <c r="P140" s="9"/>
      <c r="Q140" s="70">
        <v>6</v>
      </c>
      <c r="R140" s="71">
        <v>2.9556650246305417E-2</v>
      </c>
      <c r="S140" s="10"/>
      <c r="T140" s="39">
        <v>1</v>
      </c>
      <c r="U140" s="37">
        <v>2.2727272727272728E-2</v>
      </c>
      <c r="V140" s="10"/>
      <c r="W140" s="70">
        <v>1</v>
      </c>
      <c r="X140" s="71">
        <v>1.4925373134328358E-2</v>
      </c>
      <c r="Y140" s="10"/>
      <c r="Z140" s="39">
        <v>0</v>
      </c>
      <c r="AA140" s="37">
        <v>0</v>
      </c>
      <c r="AC140" s="70">
        <v>0</v>
      </c>
      <c r="AD140" s="71">
        <v>0</v>
      </c>
      <c r="AF140" s="39">
        <v>0</v>
      </c>
      <c r="AG140" s="37">
        <v>0</v>
      </c>
    </row>
    <row r="141" spans="1:33" x14ac:dyDescent="0.25">
      <c r="D141" s="13" t="s">
        <v>35</v>
      </c>
      <c r="E141" s="70">
        <v>14</v>
      </c>
      <c r="F141" s="71">
        <f>E141/E142</f>
        <v>1.2142237640936688E-2</v>
      </c>
      <c r="G141" s="7"/>
      <c r="H141" s="39">
        <v>1</v>
      </c>
      <c r="I141" s="37">
        <f>H141/H142</f>
        <v>4.3478260869565218E-3</v>
      </c>
      <c r="J141" s="7"/>
      <c r="K141" s="70">
        <v>1</v>
      </c>
      <c r="L141" s="71">
        <v>1.6666666666666666E-2</v>
      </c>
      <c r="M141" s="7"/>
      <c r="N141" s="39">
        <v>1</v>
      </c>
      <c r="O141" s="37">
        <v>3.4965034965034965E-3</v>
      </c>
      <c r="Q141" s="70">
        <v>3</v>
      </c>
      <c r="R141" s="71">
        <v>1.4778325123152709E-2</v>
      </c>
      <c r="S141" s="10"/>
      <c r="T141" s="39">
        <v>0</v>
      </c>
      <c r="U141" s="37">
        <v>0</v>
      </c>
      <c r="V141" s="10"/>
      <c r="W141" s="70">
        <v>0</v>
      </c>
      <c r="X141" s="71">
        <v>0</v>
      </c>
      <c r="Y141" s="10"/>
      <c r="Z141" s="39">
        <v>0</v>
      </c>
      <c r="AA141" s="37">
        <v>0</v>
      </c>
      <c r="AC141" s="70">
        <v>0</v>
      </c>
      <c r="AD141" s="71">
        <v>0</v>
      </c>
      <c r="AF141" s="39">
        <v>4</v>
      </c>
      <c r="AG141" s="37">
        <v>9.0909090909090912E-2</v>
      </c>
    </row>
    <row r="142" spans="1:33" x14ac:dyDescent="0.25">
      <c r="A142" s="46"/>
      <c r="B142" s="6"/>
      <c r="D142" s="8" t="s">
        <v>12</v>
      </c>
      <c r="E142" s="72">
        <f>SUM(E137:E141)</f>
        <v>1153</v>
      </c>
      <c r="F142" s="73">
        <f>E142/E142</f>
        <v>1</v>
      </c>
      <c r="G142" s="7"/>
      <c r="H142" s="40">
        <f>SUM(H137:H141)</f>
        <v>230</v>
      </c>
      <c r="I142" s="38">
        <f>H142/H142</f>
        <v>1</v>
      </c>
      <c r="J142" s="7"/>
      <c r="K142" s="72">
        <v>60</v>
      </c>
      <c r="L142" s="73">
        <v>1</v>
      </c>
      <c r="M142" s="7"/>
      <c r="N142" s="40">
        <v>286</v>
      </c>
      <c r="O142" s="38">
        <v>1</v>
      </c>
      <c r="Q142" s="72">
        <v>203</v>
      </c>
      <c r="R142" s="73">
        <v>1</v>
      </c>
      <c r="S142" s="10"/>
      <c r="T142" s="40">
        <v>44</v>
      </c>
      <c r="U142" s="38">
        <v>1</v>
      </c>
      <c r="V142" s="10"/>
      <c r="W142" s="72">
        <v>67</v>
      </c>
      <c r="X142" s="73">
        <v>1</v>
      </c>
      <c r="Y142" s="10"/>
      <c r="Z142" s="40">
        <v>31</v>
      </c>
      <c r="AA142" s="38">
        <v>1</v>
      </c>
      <c r="AC142" s="72">
        <v>25</v>
      </c>
      <c r="AD142" s="73">
        <v>1</v>
      </c>
      <c r="AF142" s="40">
        <v>44</v>
      </c>
      <c r="AG142" s="38">
        <v>1</v>
      </c>
    </row>
    <row r="143" spans="1:33" x14ac:dyDescent="0.25">
      <c r="B143" s="11"/>
      <c r="E143" s="70"/>
      <c r="F143" s="71"/>
      <c r="G143" s="7"/>
      <c r="H143" s="42"/>
      <c r="I143" s="37"/>
      <c r="J143" s="7"/>
      <c r="K143" s="79"/>
      <c r="L143" s="71"/>
      <c r="M143" s="7"/>
      <c r="N143" s="42"/>
      <c r="O143" s="37"/>
      <c r="Q143" s="79"/>
      <c r="R143" s="71"/>
      <c r="S143" s="10"/>
      <c r="T143" s="42"/>
      <c r="U143" s="37"/>
      <c r="V143" s="10"/>
      <c r="W143" s="79"/>
      <c r="X143" s="71"/>
      <c r="Y143" s="10"/>
      <c r="Z143" s="42"/>
      <c r="AA143" s="37"/>
      <c r="AC143" s="79"/>
      <c r="AD143" s="71"/>
      <c r="AF143" s="42"/>
      <c r="AG143" s="37"/>
    </row>
    <row r="144" spans="1:33" ht="31.5" x14ac:dyDescent="0.25">
      <c r="A144" s="57" t="s">
        <v>67</v>
      </c>
      <c r="B144" s="56" t="s">
        <v>66</v>
      </c>
      <c r="D144" s="12" t="s">
        <v>31</v>
      </c>
      <c r="E144" s="70">
        <v>548</v>
      </c>
      <c r="F144" s="71">
        <f>E144/E149</f>
        <v>0.47528187337380745</v>
      </c>
      <c r="G144" s="7"/>
      <c r="H144" s="39">
        <v>123</v>
      </c>
      <c r="I144" s="37">
        <f>H144/H149</f>
        <v>0.5347826086956522</v>
      </c>
      <c r="J144" s="7"/>
      <c r="K144" s="70">
        <v>35</v>
      </c>
      <c r="L144" s="71">
        <v>0.58333333333333337</v>
      </c>
      <c r="M144" s="7"/>
      <c r="N144" s="39">
        <v>126</v>
      </c>
      <c r="O144" s="37">
        <v>0.44055944055944057</v>
      </c>
      <c r="Q144" s="70">
        <v>92</v>
      </c>
      <c r="R144" s="71">
        <v>0.45320197044334976</v>
      </c>
      <c r="S144" s="10"/>
      <c r="T144" s="39">
        <v>25</v>
      </c>
      <c r="U144" s="37">
        <v>0.56818181818181823</v>
      </c>
      <c r="V144" s="10"/>
      <c r="W144" s="70">
        <v>24</v>
      </c>
      <c r="X144" s="71">
        <v>0.35820895522388058</v>
      </c>
      <c r="Y144" s="10"/>
      <c r="Z144" s="39">
        <v>23</v>
      </c>
      <c r="AA144" s="37">
        <v>0.74193548387096775</v>
      </c>
      <c r="AC144" s="70">
        <v>14</v>
      </c>
      <c r="AD144" s="71">
        <v>0.56000000000000005</v>
      </c>
      <c r="AF144" s="39">
        <v>14</v>
      </c>
      <c r="AG144" s="37">
        <v>0.31818181818181818</v>
      </c>
    </row>
    <row r="145" spans="1:33" x14ac:dyDescent="0.25">
      <c r="D145" s="13" t="s">
        <v>32</v>
      </c>
      <c r="E145" s="70">
        <v>427</v>
      </c>
      <c r="F145" s="71">
        <f>E145/E149</f>
        <v>0.37033824804856896</v>
      </c>
      <c r="G145" s="7"/>
      <c r="H145" s="39">
        <v>70</v>
      </c>
      <c r="I145" s="37">
        <f>H145/H149</f>
        <v>0.30434782608695654</v>
      </c>
      <c r="J145" s="7"/>
      <c r="K145" s="70">
        <v>19</v>
      </c>
      <c r="L145" s="71">
        <v>0.31666666666666665</v>
      </c>
      <c r="M145" s="7"/>
      <c r="N145" s="39">
        <v>111</v>
      </c>
      <c r="O145" s="37">
        <v>0.38811188811188813</v>
      </c>
      <c r="Q145" s="70">
        <v>82</v>
      </c>
      <c r="R145" s="71">
        <v>0.4039408866995074</v>
      </c>
      <c r="S145" s="10"/>
      <c r="T145" s="39">
        <v>14</v>
      </c>
      <c r="U145" s="37">
        <v>0.31818181818181818</v>
      </c>
      <c r="V145" s="10"/>
      <c r="W145" s="70">
        <v>27</v>
      </c>
      <c r="X145" s="71">
        <v>0.40298507462686567</v>
      </c>
      <c r="Y145" s="10"/>
      <c r="Z145" s="39">
        <v>8</v>
      </c>
      <c r="AA145" s="37">
        <v>0.25806451612903225</v>
      </c>
      <c r="AC145" s="70">
        <v>8</v>
      </c>
      <c r="AD145" s="71">
        <v>0.32</v>
      </c>
      <c r="AF145" s="39">
        <v>24</v>
      </c>
      <c r="AG145" s="37">
        <v>0.54545454545454541</v>
      </c>
    </row>
    <row r="146" spans="1:33" x14ac:dyDescent="0.25">
      <c r="D146" s="13" t="s">
        <v>33</v>
      </c>
      <c r="E146" s="70">
        <v>136</v>
      </c>
      <c r="F146" s="71">
        <f>E146/E149</f>
        <v>0.11795316565481354</v>
      </c>
      <c r="G146" s="9"/>
      <c r="H146" s="39">
        <v>29</v>
      </c>
      <c r="I146" s="37">
        <f>H146/H149</f>
        <v>0.12608695652173912</v>
      </c>
      <c r="J146" s="9"/>
      <c r="K146" s="70">
        <v>4</v>
      </c>
      <c r="L146" s="71">
        <v>6.6666666666666666E-2</v>
      </c>
      <c r="M146" s="9"/>
      <c r="N146" s="39">
        <v>35</v>
      </c>
      <c r="O146" s="37">
        <v>0.12237762237762238</v>
      </c>
      <c r="P146" s="9"/>
      <c r="Q146" s="70">
        <v>20</v>
      </c>
      <c r="R146" s="71">
        <v>9.8522167487684734E-2</v>
      </c>
      <c r="S146" s="10"/>
      <c r="T146" s="39">
        <v>3</v>
      </c>
      <c r="U146" s="37">
        <v>6.8181818181818177E-2</v>
      </c>
      <c r="V146" s="10"/>
      <c r="W146" s="70">
        <v>16</v>
      </c>
      <c r="X146" s="71">
        <v>0.23880597014925373</v>
      </c>
      <c r="Y146" s="10"/>
      <c r="Z146" s="39">
        <v>0</v>
      </c>
      <c r="AA146" s="37">
        <v>0</v>
      </c>
      <c r="AC146" s="70">
        <v>2</v>
      </c>
      <c r="AD146" s="71">
        <v>0.08</v>
      </c>
      <c r="AF146" s="39">
        <v>4</v>
      </c>
      <c r="AG146" s="37">
        <v>9.0909090909090912E-2</v>
      </c>
    </row>
    <row r="147" spans="1:33" x14ac:dyDescent="0.25">
      <c r="D147" s="13" t="s">
        <v>34</v>
      </c>
      <c r="E147" s="70">
        <v>26</v>
      </c>
      <c r="F147" s="71">
        <f>E147/E149</f>
        <v>2.2549869904596703E-2</v>
      </c>
      <c r="G147" s="7"/>
      <c r="H147" s="39">
        <v>7</v>
      </c>
      <c r="I147" s="37">
        <f>H147/H149</f>
        <v>3.0434782608695653E-2</v>
      </c>
      <c r="J147" s="7"/>
      <c r="K147" s="70">
        <v>1</v>
      </c>
      <c r="L147" s="71">
        <v>1.6666666666666666E-2</v>
      </c>
      <c r="M147" s="7"/>
      <c r="N147" s="39">
        <v>9</v>
      </c>
      <c r="O147" s="37">
        <v>3.1468531468531472E-2</v>
      </c>
      <c r="Q147" s="70">
        <v>5</v>
      </c>
      <c r="R147" s="71">
        <v>2.4630541871921183E-2</v>
      </c>
      <c r="S147" s="10"/>
      <c r="T147" s="39">
        <v>1</v>
      </c>
      <c r="U147" s="37">
        <v>2.2727272727272728E-2</v>
      </c>
      <c r="V147" s="10"/>
      <c r="W147" s="70">
        <v>0</v>
      </c>
      <c r="X147" s="71">
        <v>0</v>
      </c>
      <c r="Y147" s="10"/>
      <c r="Z147" s="39">
        <v>0</v>
      </c>
      <c r="AA147" s="37">
        <v>0</v>
      </c>
      <c r="AC147" s="70">
        <v>1</v>
      </c>
      <c r="AD147" s="71">
        <v>0.04</v>
      </c>
      <c r="AF147" s="39">
        <v>0</v>
      </c>
      <c r="AG147" s="37">
        <v>0</v>
      </c>
    </row>
    <row r="148" spans="1:33" x14ac:dyDescent="0.25">
      <c r="B148" s="6"/>
      <c r="D148" s="13" t="s">
        <v>35</v>
      </c>
      <c r="E148" s="70">
        <v>16</v>
      </c>
      <c r="F148" s="71">
        <f>E148/E149</f>
        <v>1.3876843018213356E-2</v>
      </c>
      <c r="G148" s="7"/>
      <c r="H148" s="39">
        <v>1</v>
      </c>
      <c r="I148" s="37">
        <f>H148/H149</f>
        <v>4.3478260869565218E-3</v>
      </c>
      <c r="J148" s="7"/>
      <c r="K148" s="70">
        <v>1</v>
      </c>
      <c r="L148" s="71">
        <v>1.6666666666666666E-2</v>
      </c>
      <c r="M148" s="7"/>
      <c r="N148" s="39">
        <v>5</v>
      </c>
      <c r="O148" s="37">
        <v>1.7482517482517484E-2</v>
      </c>
      <c r="Q148" s="70">
        <v>4</v>
      </c>
      <c r="R148" s="71">
        <v>1.9704433497536946E-2</v>
      </c>
      <c r="S148" s="10"/>
      <c r="T148" s="39">
        <v>1</v>
      </c>
      <c r="U148" s="37">
        <v>2.2727272727272728E-2</v>
      </c>
      <c r="V148" s="10"/>
      <c r="W148" s="70">
        <v>0</v>
      </c>
      <c r="X148" s="71">
        <v>0</v>
      </c>
      <c r="Y148" s="10"/>
      <c r="Z148" s="39">
        <v>0</v>
      </c>
      <c r="AA148" s="37">
        <v>0</v>
      </c>
      <c r="AC148" s="70">
        <v>0</v>
      </c>
      <c r="AD148" s="71">
        <v>0</v>
      </c>
      <c r="AF148" s="39">
        <v>2</v>
      </c>
      <c r="AG148" s="37">
        <v>4.5454545454545456E-2</v>
      </c>
    </row>
    <row r="149" spans="1:33" x14ac:dyDescent="0.25">
      <c r="B149" s="11"/>
      <c r="D149" s="8" t="s">
        <v>12</v>
      </c>
      <c r="E149" s="72">
        <f>SUM(E144:E148)</f>
        <v>1153</v>
      </c>
      <c r="F149" s="73">
        <f>E149/E149</f>
        <v>1</v>
      </c>
      <c r="G149" s="7"/>
      <c r="H149" s="40">
        <f>SUM(H144:H148)</f>
        <v>230</v>
      </c>
      <c r="I149" s="38">
        <f>H149/H149</f>
        <v>1</v>
      </c>
      <c r="J149" s="7"/>
      <c r="K149" s="72">
        <v>60</v>
      </c>
      <c r="L149" s="73">
        <v>1</v>
      </c>
      <c r="M149" s="7"/>
      <c r="N149" s="40">
        <v>286</v>
      </c>
      <c r="O149" s="38">
        <v>1</v>
      </c>
      <c r="Q149" s="72">
        <v>203</v>
      </c>
      <c r="R149" s="73">
        <v>1</v>
      </c>
      <c r="S149" s="10"/>
      <c r="T149" s="40">
        <v>44</v>
      </c>
      <c r="U149" s="38">
        <v>1</v>
      </c>
      <c r="V149" s="10"/>
      <c r="W149" s="72">
        <v>67</v>
      </c>
      <c r="X149" s="73">
        <v>1</v>
      </c>
      <c r="Y149" s="10"/>
      <c r="Z149" s="40">
        <v>31</v>
      </c>
      <c r="AA149" s="38">
        <v>1</v>
      </c>
      <c r="AC149" s="72">
        <v>25</v>
      </c>
      <c r="AD149" s="73">
        <v>1</v>
      </c>
      <c r="AF149" s="40">
        <v>44</v>
      </c>
      <c r="AG149" s="38">
        <v>1</v>
      </c>
    </row>
    <row r="150" spans="1:33" x14ac:dyDescent="0.25">
      <c r="E150" s="70"/>
      <c r="F150" s="71"/>
      <c r="G150" s="7"/>
      <c r="H150" s="42"/>
      <c r="I150" s="37"/>
      <c r="J150" s="7"/>
      <c r="K150" s="79"/>
      <c r="L150" s="71"/>
      <c r="M150" s="7"/>
      <c r="N150" s="42"/>
      <c r="O150" s="37"/>
      <c r="Q150" s="79"/>
      <c r="R150" s="71"/>
      <c r="S150" s="10"/>
      <c r="T150" s="42"/>
      <c r="U150" s="37"/>
      <c r="V150" s="10"/>
      <c r="W150" s="79"/>
      <c r="X150" s="71"/>
      <c r="Y150" s="10"/>
      <c r="Z150" s="42"/>
      <c r="AA150" s="37"/>
      <c r="AC150" s="79"/>
      <c r="AD150" s="71"/>
      <c r="AF150" s="42"/>
      <c r="AG150" s="37"/>
    </row>
    <row r="151" spans="1:33" ht="31.5" x14ac:dyDescent="0.25">
      <c r="A151" s="57" t="s">
        <v>69</v>
      </c>
      <c r="B151" s="56" t="s">
        <v>68</v>
      </c>
      <c r="D151" s="12" t="s">
        <v>31</v>
      </c>
      <c r="E151" s="70">
        <v>302</v>
      </c>
      <c r="F151" s="71">
        <f>E151/E156</f>
        <v>0.26192541196877711</v>
      </c>
      <c r="G151" s="7"/>
      <c r="H151" s="39">
        <v>54</v>
      </c>
      <c r="I151" s="37">
        <f>H151/H156</f>
        <v>0.23478260869565218</v>
      </c>
      <c r="J151" s="7"/>
      <c r="K151" s="70">
        <v>13</v>
      </c>
      <c r="L151" s="71">
        <v>0.21666666666666667</v>
      </c>
      <c r="M151" s="7"/>
      <c r="N151" s="39">
        <v>82</v>
      </c>
      <c r="O151" s="37">
        <v>0.28671328671328672</v>
      </c>
      <c r="Q151" s="70">
        <v>41</v>
      </c>
      <c r="R151" s="71">
        <v>0.2019704433497537</v>
      </c>
      <c r="S151" s="10"/>
      <c r="T151" s="39">
        <v>12</v>
      </c>
      <c r="U151" s="37">
        <v>0.27272727272727271</v>
      </c>
      <c r="V151" s="10"/>
      <c r="W151" s="70">
        <v>27</v>
      </c>
      <c r="X151" s="71">
        <v>0.40298507462686567</v>
      </c>
      <c r="Y151" s="10"/>
      <c r="Z151" s="39">
        <v>15</v>
      </c>
      <c r="AA151" s="37">
        <v>0.4838709677419355</v>
      </c>
      <c r="AC151" s="70">
        <v>3</v>
      </c>
      <c r="AD151" s="71">
        <v>0.12</v>
      </c>
      <c r="AF151" s="39">
        <v>8</v>
      </c>
      <c r="AG151" s="37">
        <v>0.18181818181818182</v>
      </c>
    </row>
    <row r="152" spans="1:33" x14ac:dyDescent="0.25">
      <c r="D152" s="13" t="s">
        <v>32</v>
      </c>
      <c r="E152" s="70">
        <v>396</v>
      </c>
      <c r="F152" s="71">
        <f>E152/E156</f>
        <v>0.3434518647007806</v>
      </c>
      <c r="G152" s="7"/>
      <c r="H152" s="39">
        <v>76</v>
      </c>
      <c r="I152" s="37">
        <f>H152/H156</f>
        <v>0.33043478260869563</v>
      </c>
      <c r="J152" s="7"/>
      <c r="K152" s="70">
        <v>25</v>
      </c>
      <c r="L152" s="71">
        <v>0.41666666666666669</v>
      </c>
      <c r="M152" s="7"/>
      <c r="N152" s="39">
        <v>95</v>
      </c>
      <c r="O152" s="37">
        <v>0.33216783216783219</v>
      </c>
      <c r="Q152" s="70">
        <v>55</v>
      </c>
      <c r="R152" s="71">
        <v>0.27093596059113301</v>
      </c>
      <c r="S152" s="10"/>
      <c r="T152" s="39">
        <v>24</v>
      </c>
      <c r="U152" s="37">
        <v>0.54545454545454541</v>
      </c>
      <c r="V152" s="10"/>
      <c r="W152" s="70">
        <v>27</v>
      </c>
      <c r="X152" s="71">
        <v>0.40298507462686567</v>
      </c>
      <c r="Y152" s="10"/>
      <c r="Z152" s="39">
        <v>13</v>
      </c>
      <c r="AA152" s="37">
        <v>0.41935483870967744</v>
      </c>
      <c r="AC152" s="70">
        <v>10</v>
      </c>
      <c r="AD152" s="71">
        <v>0.4</v>
      </c>
      <c r="AF152" s="39">
        <v>17</v>
      </c>
      <c r="AG152" s="37">
        <v>0.38636363636363635</v>
      </c>
    </row>
    <row r="153" spans="1:33" x14ac:dyDescent="0.25">
      <c r="D153" s="13" t="s">
        <v>33</v>
      </c>
      <c r="E153" s="70">
        <v>157</v>
      </c>
      <c r="F153" s="71">
        <f>E153/E156</f>
        <v>0.13616652211621855</v>
      </c>
      <c r="G153" s="7"/>
      <c r="H153" s="39">
        <v>42</v>
      </c>
      <c r="I153" s="37">
        <f>H153/H156</f>
        <v>0.18260869565217391</v>
      </c>
      <c r="J153" s="7"/>
      <c r="K153" s="70">
        <v>15</v>
      </c>
      <c r="L153" s="71">
        <v>0.25</v>
      </c>
      <c r="M153" s="7"/>
      <c r="N153" s="39">
        <v>43</v>
      </c>
      <c r="O153" s="37">
        <v>0.15034965034965034</v>
      </c>
      <c r="Q153" s="70">
        <v>16</v>
      </c>
      <c r="R153" s="71">
        <v>7.8817733990147784E-2</v>
      </c>
      <c r="S153" s="10"/>
      <c r="T153" s="39">
        <v>4</v>
      </c>
      <c r="U153" s="37">
        <v>9.0909090909090912E-2</v>
      </c>
      <c r="V153" s="10"/>
      <c r="W153" s="70">
        <v>5</v>
      </c>
      <c r="X153" s="71">
        <v>7.4626865671641784E-2</v>
      </c>
      <c r="Y153" s="10"/>
      <c r="Z153" s="39">
        <v>1</v>
      </c>
      <c r="AA153" s="37">
        <v>3.2258064516129031E-2</v>
      </c>
      <c r="AC153" s="70">
        <v>4</v>
      </c>
      <c r="AD153" s="71">
        <v>0.16</v>
      </c>
      <c r="AF153" s="39">
        <v>4</v>
      </c>
      <c r="AG153" s="37">
        <v>9.0909090909090912E-2</v>
      </c>
    </row>
    <row r="154" spans="1:33" x14ac:dyDescent="0.25">
      <c r="B154" s="6"/>
      <c r="D154" s="13" t="s">
        <v>34</v>
      </c>
      <c r="E154" s="70">
        <v>53</v>
      </c>
      <c r="F154" s="71">
        <f>E154/E156</f>
        <v>4.5967042497831741E-2</v>
      </c>
      <c r="G154" s="9"/>
      <c r="H154" s="39">
        <v>27</v>
      </c>
      <c r="I154" s="37">
        <f>H154/H156</f>
        <v>0.11739130434782609</v>
      </c>
      <c r="J154" s="9"/>
      <c r="K154" s="70">
        <v>2</v>
      </c>
      <c r="L154" s="71">
        <v>3.3333333333333333E-2</v>
      </c>
      <c r="M154" s="9"/>
      <c r="N154" s="39">
        <v>6</v>
      </c>
      <c r="O154" s="37">
        <v>2.097902097902098E-2</v>
      </c>
      <c r="P154" s="9"/>
      <c r="Q154" s="70">
        <v>4</v>
      </c>
      <c r="R154" s="71">
        <v>1.9704433497536946E-2</v>
      </c>
      <c r="S154" s="10"/>
      <c r="T154" s="39">
        <v>3</v>
      </c>
      <c r="U154" s="37">
        <v>6.8181818181818177E-2</v>
      </c>
      <c r="V154" s="10"/>
      <c r="W154" s="70">
        <v>2</v>
      </c>
      <c r="X154" s="71">
        <v>2.9850746268656716E-2</v>
      </c>
      <c r="Y154" s="10"/>
      <c r="Z154" s="39">
        <v>0</v>
      </c>
      <c r="AA154" s="37">
        <v>0</v>
      </c>
      <c r="AC154" s="70">
        <v>2</v>
      </c>
      <c r="AD154" s="71">
        <v>0.08</v>
      </c>
      <c r="AF154" s="39">
        <v>1</v>
      </c>
      <c r="AG154" s="37">
        <v>2.2727272727272728E-2</v>
      </c>
    </row>
    <row r="155" spans="1:33" ht="15.6" customHeight="1" x14ac:dyDescent="0.25">
      <c r="B155" s="11"/>
      <c r="D155" s="13" t="s">
        <v>35</v>
      </c>
      <c r="E155" s="70">
        <v>245</v>
      </c>
      <c r="F155" s="71">
        <f>E155/E156</f>
        <v>0.21248915871639201</v>
      </c>
      <c r="G155" s="7"/>
      <c r="H155" s="39">
        <v>31</v>
      </c>
      <c r="I155" s="37">
        <f>H155/H156</f>
        <v>0.13478260869565217</v>
      </c>
      <c r="J155" s="7"/>
      <c r="K155" s="70">
        <v>5</v>
      </c>
      <c r="L155" s="71">
        <v>8.3333333333333329E-2</v>
      </c>
      <c r="M155" s="7"/>
      <c r="N155" s="39">
        <v>60</v>
      </c>
      <c r="O155" s="37">
        <v>0.20979020979020979</v>
      </c>
      <c r="Q155" s="70">
        <v>87</v>
      </c>
      <c r="R155" s="71">
        <v>0.42857142857142855</v>
      </c>
      <c r="S155" s="10"/>
      <c r="T155" s="39">
        <v>1</v>
      </c>
      <c r="U155" s="37">
        <v>2.2727272727272728E-2</v>
      </c>
      <c r="V155" s="10"/>
      <c r="W155" s="70">
        <v>6</v>
      </c>
      <c r="X155" s="71">
        <v>8.9552238805970144E-2</v>
      </c>
      <c r="Y155" s="10"/>
      <c r="Z155" s="39">
        <v>2</v>
      </c>
      <c r="AA155" s="37">
        <v>6.4516129032258063E-2</v>
      </c>
      <c r="AC155" s="70">
        <v>6</v>
      </c>
      <c r="AD155" s="71">
        <v>0.24</v>
      </c>
      <c r="AF155" s="39">
        <v>14</v>
      </c>
      <c r="AG155" s="37">
        <v>0.31818181818181818</v>
      </c>
    </row>
    <row r="156" spans="1:33" x14ac:dyDescent="0.25">
      <c r="D156" s="8" t="s">
        <v>12</v>
      </c>
      <c r="E156" s="72">
        <f>SUM(E151:E155)</f>
        <v>1153</v>
      </c>
      <c r="F156" s="73">
        <f>E156/E156</f>
        <v>1</v>
      </c>
      <c r="G156" s="7"/>
      <c r="H156" s="40">
        <f>SUM(H151:H155)</f>
        <v>230</v>
      </c>
      <c r="I156" s="38">
        <f>H156/H156</f>
        <v>1</v>
      </c>
      <c r="J156" s="7"/>
      <c r="K156" s="72">
        <v>60</v>
      </c>
      <c r="L156" s="73">
        <v>1</v>
      </c>
      <c r="M156" s="7"/>
      <c r="N156" s="40">
        <v>286</v>
      </c>
      <c r="O156" s="38">
        <v>1</v>
      </c>
      <c r="Q156" s="72">
        <v>203</v>
      </c>
      <c r="R156" s="73">
        <v>1</v>
      </c>
      <c r="S156" s="10"/>
      <c r="T156" s="40">
        <v>44</v>
      </c>
      <c r="U156" s="38">
        <v>1</v>
      </c>
      <c r="V156" s="10"/>
      <c r="W156" s="72">
        <v>67</v>
      </c>
      <c r="X156" s="73">
        <v>1</v>
      </c>
      <c r="Y156" s="10"/>
      <c r="Z156" s="40">
        <v>31</v>
      </c>
      <c r="AA156" s="38">
        <v>1</v>
      </c>
      <c r="AC156" s="72">
        <v>25</v>
      </c>
      <c r="AD156" s="73">
        <v>1</v>
      </c>
      <c r="AF156" s="40">
        <v>44</v>
      </c>
      <c r="AG156" s="38">
        <v>1</v>
      </c>
    </row>
    <row r="157" spans="1:33" ht="19.149999999999999" customHeight="1" x14ac:dyDescent="0.25">
      <c r="E157" s="70"/>
      <c r="F157" s="71"/>
      <c r="G157" s="7"/>
      <c r="H157" s="42"/>
      <c r="I157" s="37"/>
      <c r="J157" s="7"/>
      <c r="K157" s="79"/>
      <c r="L157" s="71"/>
      <c r="M157" s="7"/>
      <c r="N157" s="42"/>
      <c r="O157" s="37"/>
      <c r="Q157" s="79"/>
      <c r="R157" s="71"/>
      <c r="S157" s="10"/>
      <c r="T157" s="42"/>
      <c r="U157" s="37"/>
      <c r="V157" s="10"/>
      <c r="W157" s="79"/>
      <c r="X157" s="71"/>
      <c r="Y157" s="10"/>
      <c r="Z157" s="42"/>
      <c r="AA157" s="37"/>
      <c r="AC157" s="79"/>
      <c r="AD157" s="71"/>
      <c r="AF157" s="42"/>
      <c r="AG157" s="37"/>
    </row>
    <row r="158" spans="1:33" ht="47.25" x14ac:dyDescent="0.25">
      <c r="A158" s="57" t="s">
        <v>71</v>
      </c>
      <c r="B158" s="56" t="s">
        <v>70</v>
      </c>
      <c r="D158" s="12" t="s">
        <v>31</v>
      </c>
      <c r="E158" s="70">
        <v>344</v>
      </c>
      <c r="F158" s="71">
        <f>E158/E163</f>
        <v>0.29835212489158719</v>
      </c>
      <c r="G158" s="7"/>
      <c r="H158" s="39">
        <v>69</v>
      </c>
      <c r="I158" s="37">
        <f>H158/H163</f>
        <v>0.3</v>
      </c>
      <c r="J158" s="7"/>
      <c r="K158" s="70">
        <v>22</v>
      </c>
      <c r="L158" s="71">
        <v>0.36666666666666664</v>
      </c>
      <c r="M158" s="7"/>
      <c r="N158" s="39">
        <v>84</v>
      </c>
      <c r="O158" s="37">
        <v>0.2937062937062937</v>
      </c>
      <c r="Q158" s="70">
        <v>43</v>
      </c>
      <c r="R158" s="71">
        <v>0.21182266009852216</v>
      </c>
      <c r="S158" s="10"/>
      <c r="T158" s="39">
        <v>18</v>
      </c>
      <c r="U158" s="37">
        <v>0.40909090909090912</v>
      </c>
      <c r="V158" s="10"/>
      <c r="W158" s="70">
        <v>19</v>
      </c>
      <c r="X158" s="71">
        <v>0.28358208955223879</v>
      </c>
      <c r="Y158" s="10"/>
      <c r="Z158" s="39">
        <v>14</v>
      </c>
      <c r="AA158" s="37">
        <v>0.45161290322580644</v>
      </c>
      <c r="AC158" s="70">
        <v>6</v>
      </c>
      <c r="AD158" s="71">
        <v>0.24</v>
      </c>
      <c r="AF158" s="39">
        <v>10</v>
      </c>
      <c r="AG158" s="37">
        <v>0.22727272727272727</v>
      </c>
    </row>
    <row r="159" spans="1:33" x14ac:dyDescent="0.25">
      <c r="D159" s="13" t="s">
        <v>32</v>
      </c>
      <c r="E159" s="70">
        <v>375</v>
      </c>
      <c r="F159" s="71">
        <f>E159/E163</f>
        <v>0.32523850823937556</v>
      </c>
      <c r="G159" s="7"/>
      <c r="H159" s="39">
        <v>72</v>
      </c>
      <c r="I159" s="37">
        <f>H159/H163</f>
        <v>0.31304347826086959</v>
      </c>
      <c r="J159" s="7"/>
      <c r="K159" s="70">
        <v>16</v>
      </c>
      <c r="L159" s="71">
        <v>0.26666666666666666</v>
      </c>
      <c r="M159" s="7"/>
      <c r="N159" s="39">
        <v>108</v>
      </c>
      <c r="O159" s="37">
        <v>0.3776223776223776</v>
      </c>
      <c r="Q159" s="70">
        <v>59</v>
      </c>
      <c r="R159" s="71">
        <v>0.29064039408866993</v>
      </c>
      <c r="S159" s="10"/>
      <c r="T159" s="39">
        <v>22</v>
      </c>
      <c r="U159" s="37">
        <v>0.5</v>
      </c>
      <c r="V159" s="10"/>
      <c r="W159" s="70">
        <v>20</v>
      </c>
      <c r="X159" s="71">
        <v>0.29850746268656714</v>
      </c>
      <c r="Y159" s="10"/>
      <c r="Z159" s="39">
        <v>12</v>
      </c>
      <c r="AA159" s="37">
        <v>0.38709677419354838</v>
      </c>
      <c r="AC159" s="70">
        <v>6</v>
      </c>
      <c r="AD159" s="71">
        <v>0.24</v>
      </c>
      <c r="AF159" s="39">
        <v>14</v>
      </c>
      <c r="AG159" s="37">
        <v>0.31818181818181818</v>
      </c>
    </row>
    <row r="160" spans="1:33" x14ac:dyDescent="0.25">
      <c r="D160" s="13" t="s">
        <v>33</v>
      </c>
      <c r="E160" s="70">
        <v>148</v>
      </c>
      <c r="F160" s="71">
        <f>E160/E163</f>
        <v>0.12836079791847355</v>
      </c>
      <c r="G160" s="9"/>
      <c r="H160" s="39">
        <v>35</v>
      </c>
      <c r="I160" s="37">
        <f>H160/H163</f>
        <v>0.15217391304347827</v>
      </c>
      <c r="J160" s="9"/>
      <c r="K160" s="70">
        <v>13</v>
      </c>
      <c r="L160" s="71">
        <v>0.21666666666666667</v>
      </c>
      <c r="M160" s="9"/>
      <c r="N160" s="39">
        <v>27</v>
      </c>
      <c r="O160" s="37">
        <v>9.4405594405594401E-2</v>
      </c>
      <c r="P160" s="9"/>
      <c r="Q160" s="70">
        <v>27</v>
      </c>
      <c r="R160" s="71">
        <v>0.13300492610837439</v>
      </c>
      <c r="S160" s="10"/>
      <c r="T160" s="39">
        <v>3</v>
      </c>
      <c r="U160" s="37">
        <v>6.8181818181818177E-2</v>
      </c>
      <c r="V160" s="10"/>
      <c r="W160" s="70">
        <v>8</v>
      </c>
      <c r="X160" s="71">
        <v>0.11940298507462686</v>
      </c>
      <c r="Y160" s="10"/>
      <c r="Z160" s="39">
        <v>5</v>
      </c>
      <c r="AA160" s="37">
        <v>0.16129032258064516</v>
      </c>
      <c r="AC160" s="70">
        <v>2</v>
      </c>
      <c r="AD160" s="71">
        <v>0.08</v>
      </c>
      <c r="AF160" s="39">
        <v>3</v>
      </c>
      <c r="AG160" s="37">
        <v>6.8181818181818177E-2</v>
      </c>
    </row>
    <row r="161" spans="1:33" ht="15.6" customHeight="1" x14ac:dyDescent="0.25">
      <c r="B161" s="11"/>
      <c r="D161" s="13" t="s">
        <v>34</v>
      </c>
      <c r="E161" s="70">
        <v>44</v>
      </c>
      <c r="F161" s="71">
        <f>E161/E163</f>
        <v>3.8161318300086733E-2</v>
      </c>
      <c r="G161" s="7"/>
      <c r="H161" s="39">
        <v>22</v>
      </c>
      <c r="I161" s="37">
        <f>H161/H163</f>
        <v>9.5652173913043481E-2</v>
      </c>
      <c r="J161" s="7"/>
      <c r="K161" s="70">
        <v>1</v>
      </c>
      <c r="L161" s="71">
        <v>1.6666666666666666E-2</v>
      </c>
      <c r="M161" s="7"/>
      <c r="N161" s="39">
        <v>5</v>
      </c>
      <c r="O161" s="37">
        <v>1.7482517482517484E-2</v>
      </c>
      <c r="Q161" s="70">
        <v>6</v>
      </c>
      <c r="R161" s="71">
        <v>2.9556650246305417E-2</v>
      </c>
      <c r="S161" s="10"/>
      <c r="T161" s="39">
        <v>0</v>
      </c>
      <c r="U161" s="37">
        <v>0</v>
      </c>
      <c r="V161" s="10"/>
      <c r="W161" s="70">
        <v>1</v>
      </c>
      <c r="X161" s="71">
        <v>1.4925373134328358E-2</v>
      </c>
      <c r="Y161" s="10"/>
      <c r="Z161" s="39">
        <v>0</v>
      </c>
      <c r="AA161" s="37">
        <v>0</v>
      </c>
      <c r="AC161" s="70">
        <v>1</v>
      </c>
      <c r="AD161" s="71">
        <v>0.04</v>
      </c>
      <c r="AF161" s="39">
        <v>0</v>
      </c>
      <c r="AG161" s="37">
        <v>0</v>
      </c>
    </row>
    <row r="162" spans="1:33" x14ac:dyDescent="0.25">
      <c r="D162" s="13" t="s">
        <v>35</v>
      </c>
      <c r="E162" s="70">
        <v>242</v>
      </c>
      <c r="F162" s="71">
        <f>E162/E163</f>
        <v>0.209887250650477</v>
      </c>
      <c r="G162" s="7"/>
      <c r="H162" s="39">
        <v>32</v>
      </c>
      <c r="I162" s="37">
        <f>H162/H163</f>
        <v>0.1391304347826087</v>
      </c>
      <c r="J162" s="7"/>
      <c r="K162" s="70">
        <v>8</v>
      </c>
      <c r="L162" s="71">
        <v>0.13333333333333333</v>
      </c>
      <c r="M162" s="7"/>
      <c r="N162" s="39">
        <v>62</v>
      </c>
      <c r="O162" s="37">
        <v>0.21678321678321677</v>
      </c>
      <c r="Q162" s="70">
        <v>68</v>
      </c>
      <c r="R162" s="71">
        <v>0.33497536945812806</v>
      </c>
      <c r="S162" s="10"/>
      <c r="T162" s="39">
        <v>1</v>
      </c>
      <c r="U162" s="37">
        <v>2.2727272727272728E-2</v>
      </c>
      <c r="V162" s="10"/>
      <c r="W162" s="70">
        <v>19</v>
      </c>
      <c r="X162" s="71">
        <v>0.28358208955223879</v>
      </c>
      <c r="Y162" s="10"/>
      <c r="Z162" s="39">
        <v>0</v>
      </c>
      <c r="AA162" s="37">
        <v>0</v>
      </c>
      <c r="AC162" s="70">
        <v>10</v>
      </c>
      <c r="AD162" s="71">
        <v>0.4</v>
      </c>
      <c r="AF162" s="39">
        <v>17</v>
      </c>
      <c r="AG162" s="37">
        <v>0.38636363636363635</v>
      </c>
    </row>
    <row r="163" spans="1:33" x14ac:dyDescent="0.25">
      <c r="D163" s="8" t="s">
        <v>12</v>
      </c>
      <c r="E163" s="72">
        <f>SUM(E158:E162)</f>
        <v>1153</v>
      </c>
      <c r="F163" s="73">
        <f>E163/E163</f>
        <v>1</v>
      </c>
      <c r="G163" s="7"/>
      <c r="H163" s="40">
        <f>SUM(H158:H162)</f>
        <v>230</v>
      </c>
      <c r="I163" s="38">
        <f>H163/H163</f>
        <v>1</v>
      </c>
      <c r="J163" s="7"/>
      <c r="K163" s="72">
        <v>60</v>
      </c>
      <c r="L163" s="73">
        <v>1</v>
      </c>
      <c r="M163" s="7"/>
      <c r="N163" s="40">
        <v>286</v>
      </c>
      <c r="O163" s="38">
        <v>1</v>
      </c>
      <c r="Q163" s="72">
        <v>203</v>
      </c>
      <c r="R163" s="73">
        <v>1</v>
      </c>
      <c r="S163" s="10"/>
      <c r="T163" s="40">
        <v>44</v>
      </c>
      <c r="U163" s="38">
        <v>1</v>
      </c>
      <c r="V163" s="10"/>
      <c r="W163" s="72">
        <v>67</v>
      </c>
      <c r="X163" s="73">
        <v>1</v>
      </c>
      <c r="Y163" s="10"/>
      <c r="Z163" s="40">
        <v>31</v>
      </c>
      <c r="AA163" s="38">
        <v>1</v>
      </c>
      <c r="AC163" s="72">
        <v>25</v>
      </c>
      <c r="AD163" s="73">
        <v>1</v>
      </c>
      <c r="AF163" s="40">
        <v>44</v>
      </c>
      <c r="AG163" s="38">
        <v>1</v>
      </c>
    </row>
    <row r="164" spans="1:33" x14ac:dyDescent="0.25">
      <c r="E164" s="70"/>
      <c r="F164" s="71"/>
      <c r="G164" s="7"/>
      <c r="H164" s="42"/>
      <c r="I164" s="37"/>
      <c r="J164" s="7"/>
      <c r="K164" s="79"/>
      <c r="L164" s="71"/>
      <c r="M164" s="7"/>
      <c r="N164" s="42"/>
      <c r="O164" s="37"/>
      <c r="Q164" s="79"/>
      <c r="R164" s="71"/>
      <c r="S164" s="10"/>
      <c r="T164" s="42"/>
      <c r="U164" s="37"/>
      <c r="V164" s="10"/>
      <c r="W164" s="79"/>
      <c r="X164" s="71"/>
      <c r="Y164" s="10"/>
      <c r="Z164" s="42"/>
      <c r="AA164" s="37"/>
      <c r="AC164" s="79"/>
      <c r="AD164" s="71"/>
      <c r="AF164" s="42"/>
      <c r="AG164" s="37"/>
    </row>
    <row r="165" spans="1:33" ht="47.25" x14ac:dyDescent="0.25">
      <c r="A165" s="57" t="s">
        <v>72</v>
      </c>
      <c r="B165" s="56" t="s">
        <v>123</v>
      </c>
      <c r="D165" s="12" t="s">
        <v>31</v>
      </c>
      <c r="E165" s="70">
        <v>292</v>
      </c>
      <c r="F165" s="71">
        <f>E165/E170</f>
        <v>0.25325238508239378</v>
      </c>
      <c r="G165" s="7"/>
      <c r="H165" s="39">
        <v>61</v>
      </c>
      <c r="I165" s="37">
        <f>H165/H170</f>
        <v>0.26521739130434785</v>
      </c>
      <c r="J165" s="7"/>
      <c r="K165" s="70">
        <v>20</v>
      </c>
      <c r="L165" s="71">
        <v>0.33333333333333331</v>
      </c>
      <c r="M165" s="7"/>
      <c r="N165" s="39">
        <v>74</v>
      </c>
      <c r="O165" s="37">
        <v>0.25874125874125875</v>
      </c>
      <c r="Q165" s="70">
        <v>33</v>
      </c>
      <c r="R165" s="71">
        <v>0.1625615763546798</v>
      </c>
      <c r="S165" s="10"/>
      <c r="T165" s="39">
        <v>12</v>
      </c>
      <c r="U165" s="37">
        <v>0.27272727272727271</v>
      </c>
      <c r="V165" s="10"/>
      <c r="W165" s="70">
        <v>18</v>
      </c>
      <c r="X165" s="71">
        <v>0.26865671641791045</v>
      </c>
      <c r="Y165" s="10"/>
      <c r="Z165" s="39">
        <v>12</v>
      </c>
      <c r="AA165" s="37">
        <v>0.38709677419354838</v>
      </c>
      <c r="AC165" s="70">
        <v>3</v>
      </c>
      <c r="AD165" s="71">
        <v>0.12</v>
      </c>
      <c r="AF165" s="39">
        <v>9</v>
      </c>
      <c r="AG165" s="37">
        <v>0.20454545454545456</v>
      </c>
    </row>
    <row r="166" spans="1:33" x14ac:dyDescent="0.25">
      <c r="D166" s="13" t="s">
        <v>32</v>
      </c>
      <c r="E166" s="70">
        <v>306</v>
      </c>
      <c r="F166" s="71">
        <f>E166/E170</f>
        <v>0.26539462272333042</v>
      </c>
      <c r="G166" s="9"/>
      <c r="H166" s="39">
        <v>62</v>
      </c>
      <c r="I166" s="37">
        <f>H166/H170</f>
        <v>0.26956521739130435</v>
      </c>
      <c r="J166" s="9"/>
      <c r="K166" s="70">
        <v>12</v>
      </c>
      <c r="L166" s="71">
        <v>0.2</v>
      </c>
      <c r="M166" s="9"/>
      <c r="N166" s="39">
        <v>69</v>
      </c>
      <c r="O166" s="37">
        <v>0.24125874125874125</v>
      </c>
      <c r="P166" s="9"/>
      <c r="Q166" s="70">
        <v>54</v>
      </c>
      <c r="R166" s="71">
        <v>0.26600985221674878</v>
      </c>
      <c r="S166" s="10"/>
      <c r="T166" s="39">
        <v>22</v>
      </c>
      <c r="U166" s="37">
        <v>0.5</v>
      </c>
      <c r="V166" s="10"/>
      <c r="W166" s="70">
        <v>16</v>
      </c>
      <c r="X166" s="71">
        <v>0.23880597014925373</v>
      </c>
      <c r="Y166" s="10"/>
      <c r="Z166" s="39">
        <v>13</v>
      </c>
      <c r="AA166" s="37">
        <v>0.41935483870967744</v>
      </c>
      <c r="AC166" s="70">
        <v>5</v>
      </c>
      <c r="AD166" s="71">
        <v>0.2</v>
      </c>
      <c r="AF166" s="39">
        <v>13</v>
      </c>
      <c r="AG166" s="37">
        <v>0.29545454545454547</v>
      </c>
    </row>
    <row r="167" spans="1:33" x14ac:dyDescent="0.25">
      <c r="B167" s="25"/>
      <c r="D167" s="13" t="s">
        <v>33</v>
      </c>
      <c r="E167" s="70">
        <v>123</v>
      </c>
      <c r="F167" s="71">
        <f>E167/E170</f>
        <v>0.10667823070251518</v>
      </c>
      <c r="G167" s="7"/>
      <c r="H167" s="39">
        <v>29</v>
      </c>
      <c r="I167" s="37">
        <f>H167/H170</f>
        <v>0.12608695652173912</v>
      </c>
      <c r="J167" s="7"/>
      <c r="K167" s="70">
        <v>13</v>
      </c>
      <c r="L167" s="71">
        <v>0.21666666666666667</v>
      </c>
      <c r="M167" s="7"/>
      <c r="N167" s="39">
        <v>27</v>
      </c>
      <c r="O167" s="37">
        <v>9.4405594405594401E-2</v>
      </c>
      <c r="Q167" s="70">
        <v>18</v>
      </c>
      <c r="R167" s="71">
        <v>8.8669950738916259E-2</v>
      </c>
      <c r="S167" s="10"/>
      <c r="T167" s="39">
        <v>6</v>
      </c>
      <c r="U167" s="37">
        <v>0.13636363636363635</v>
      </c>
      <c r="V167" s="10"/>
      <c r="W167" s="70">
        <v>5</v>
      </c>
      <c r="X167" s="71">
        <v>7.4626865671641784E-2</v>
      </c>
      <c r="Y167" s="10"/>
      <c r="Z167" s="39">
        <v>4</v>
      </c>
      <c r="AA167" s="37">
        <v>0.12903225806451613</v>
      </c>
      <c r="AC167" s="70">
        <v>0</v>
      </c>
      <c r="AD167" s="71">
        <v>0</v>
      </c>
      <c r="AF167" s="39">
        <v>1</v>
      </c>
      <c r="AG167" s="37">
        <v>2.2727272727272728E-2</v>
      </c>
    </row>
    <row r="168" spans="1:33" x14ac:dyDescent="0.25">
      <c r="B168" s="14"/>
      <c r="D168" s="13" t="s">
        <v>34</v>
      </c>
      <c r="E168" s="70">
        <v>34</v>
      </c>
      <c r="F168" s="71">
        <f>E168/E170</f>
        <v>2.9488291413703384E-2</v>
      </c>
      <c r="G168" s="7"/>
      <c r="H168" s="39">
        <v>15</v>
      </c>
      <c r="I168" s="37">
        <f>H168/H170</f>
        <v>6.5217391304347824E-2</v>
      </c>
      <c r="J168" s="7"/>
      <c r="K168" s="70">
        <v>0</v>
      </c>
      <c r="L168" s="71">
        <v>0</v>
      </c>
      <c r="M168" s="7"/>
      <c r="N168" s="39">
        <v>6</v>
      </c>
      <c r="O168" s="37">
        <v>2.097902097902098E-2</v>
      </c>
      <c r="Q168" s="70">
        <v>7</v>
      </c>
      <c r="R168" s="71">
        <v>3.4482758620689655E-2</v>
      </c>
      <c r="S168" s="10"/>
      <c r="T168" s="39">
        <v>0</v>
      </c>
      <c r="U168" s="37">
        <v>0</v>
      </c>
      <c r="V168" s="10"/>
      <c r="W168" s="70">
        <v>0</v>
      </c>
      <c r="X168" s="71">
        <v>0</v>
      </c>
      <c r="Y168" s="10"/>
      <c r="Z168" s="39">
        <v>0</v>
      </c>
      <c r="AA168" s="37">
        <v>0</v>
      </c>
      <c r="AC168" s="70">
        <v>0</v>
      </c>
      <c r="AD168" s="71">
        <v>0</v>
      </c>
      <c r="AF168" s="39">
        <v>0</v>
      </c>
      <c r="AG168" s="37">
        <v>0</v>
      </c>
    </row>
    <row r="169" spans="1:33" x14ac:dyDescent="0.25">
      <c r="B169" s="14"/>
      <c r="D169" s="13" t="s">
        <v>35</v>
      </c>
      <c r="E169" s="70">
        <v>398</v>
      </c>
      <c r="F169" s="71">
        <f>E169/E170</f>
        <v>0.34518647007805725</v>
      </c>
      <c r="G169" s="7"/>
      <c r="H169" s="39">
        <v>63</v>
      </c>
      <c r="I169" s="37">
        <f>H169/H170</f>
        <v>0.27391304347826084</v>
      </c>
      <c r="J169" s="7"/>
      <c r="K169" s="70">
        <v>15</v>
      </c>
      <c r="L169" s="71">
        <v>0.25</v>
      </c>
      <c r="M169" s="7"/>
      <c r="N169" s="39">
        <v>110</v>
      </c>
      <c r="O169" s="37">
        <v>0.38461538461538464</v>
      </c>
      <c r="Q169" s="70">
        <v>91</v>
      </c>
      <c r="R169" s="71">
        <v>0.44827586206896552</v>
      </c>
      <c r="S169" s="10"/>
      <c r="T169" s="39">
        <v>4</v>
      </c>
      <c r="U169" s="37">
        <v>9.0909090909090912E-2</v>
      </c>
      <c r="V169" s="10"/>
      <c r="W169" s="70">
        <v>28</v>
      </c>
      <c r="X169" s="71">
        <v>0.41791044776119401</v>
      </c>
      <c r="Y169" s="10"/>
      <c r="Z169" s="39">
        <v>2</v>
      </c>
      <c r="AA169" s="37">
        <v>6.4516129032258063E-2</v>
      </c>
      <c r="AC169" s="70">
        <v>17</v>
      </c>
      <c r="AD169" s="71">
        <v>0.68</v>
      </c>
      <c r="AF169" s="39">
        <v>21</v>
      </c>
      <c r="AG169" s="37">
        <v>0.47727272727272729</v>
      </c>
    </row>
    <row r="170" spans="1:33" x14ac:dyDescent="0.25">
      <c r="B170" s="14"/>
      <c r="D170" s="8" t="s">
        <v>12</v>
      </c>
      <c r="E170" s="72">
        <f>SUM(E165:E169)</f>
        <v>1153</v>
      </c>
      <c r="F170" s="73">
        <f>E170/E170</f>
        <v>1</v>
      </c>
      <c r="G170" s="7"/>
      <c r="H170" s="40">
        <f>SUM(H165:H169)</f>
        <v>230</v>
      </c>
      <c r="I170" s="38">
        <f>H170/H170</f>
        <v>1</v>
      </c>
      <c r="J170" s="7"/>
      <c r="K170" s="72">
        <v>60</v>
      </c>
      <c r="L170" s="73">
        <v>1</v>
      </c>
      <c r="M170" s="7"/>
      <c r="N170" s="40">
        <v>286</v>
      </c>
      <c r="O170" s="38">
        <v>1</v>
      </c>
      <c r="Q170" s="72">
        <v>203</v>
      </c>
      <c r="R170" s="73">
        <v>1</v>
      </c>
      <c r="S170" s="10"/>
      <c r="T170" s="40">
        <v>44</v>
      </c>
      <c r="U170" s="38">
        <v>1</v>
      </c>
      <c r="V170" s="10"/>
      <c r="W170" s="72">
        <v>67</v>
      </c>
      <c r="X170" s="73">
        <v>1</v>
      </c>
      <c r="Y170" s="10"/>
      <c r="Z170" s="40">
        <v>31</v>
      </c>
      <c r="AA170" s="38">
        <v>1</v>
      </c>
      <c r="AC170" s="72">
        <v>25</v>
      </c>
      <c r="AD170" s="73">
        <v>1</v>
      </c>
      <c r="AF170" s="40">
        <v>44</v>
      </c>
      <c r="AG170" s="38">
        <v>1</v>
      </c>
    </row>
    <row r="171" spans="1:33" x14ac:dyDescent="0.25">
      <c r="B171" s="14"/>
      <c r="E171" s="70"/>
      <c r="F171" s="71"/>
      <c r="G171" s="7"/>
      <c r="H171" s="42"/>
      <c r="I171" s="37"/>
      <c r="J171" s="7"/>
      <c r="K171" s="79"/>
      <c r="L171" s="71"/>
      <c r="M171" s="7"/>
      <c r="N171" s="42"/>
      <c r="O171" s="37"/>
      <c r="Q171" s="79"/>
      <c r="R171" s="71"/>
      <c r="S171" s="10"/>
      <c r="T171" s="42"/>
      <c r="U171" s="37"/>
      <c r="V171" s="10"/>
      <c r="W171" s="79"/>
      <c r="X171" s="71"/>
      <c r="Y171" s="10"/>
      <c r="Z171" s="42"/>
      <c r="AA171" s="37"/>
      <c r="AC171" s="79"/>
      <c r="AD171" s="71"/>
      <c r="AF171" s="42"/>
      <c r="AG171" s="37"/>
    </row>
    <row r="172" spans="1:33" ht="47.25" x14ac:dyDescent="0.25">
      <c r="A172" s="57" t="s">
        <v>74</v>
      </c>
      <c r="B172" s="56" t="s">
        <v>73</v>
      </c>
      <c r="D172" s="12" t="s">
        <v>31</v>
      </c>
      <c r="E172" s="70">
        <v>247</v>
      </c>
      <c r="F172" s="71">
        <f>E172/E177</f>
        <v>0.21422376409366869</v>
      </c>
      <c r="G172" s="9"/>
      <c r="H172" s="39">
        <v>58</v>
      </c>
      <c r="I172" s="37">
        <f>H172/H177</f>
        <v>0.25217391304347825</v>
      </c>
      <c r="J172" s="9"/>
      <c r="K172" s="70">
        <v>12</v>
      </c>
      <c r="L172" s="71">
        <v>0.2</v>
      </c>
      <c r="M172" s="9"/>
      <c r="N172" s="39">
        <v>54</v>
      </c>
      <c r="O172" s="37">
        <v>0.1888111888111888</v>
      </c>
      <c r="P172" s="9"/>
      <c r="Q172" s="70">
        <v>43</v>
      </c>
      <c r="R172" s="71">
        <v>0.21182266009852216</v>
      </c>
      <c r="S172" s="10"/>
      <c r="T172" s="39">
        <v>6</v>
      </c>
      <c r="U172" s="37">
        <v>0.13636363636363635</v>
      </c>
      <c r="V172" s="10"/>
      <c r="W172" s="70">
        <v>13</v>
      </c>
      <c r="X172" s="71">
        <v>0.19402985074626866</v>
      </c>
      <c r="Y172" s="10"/>
      <c r="Z172" s="39">
        <v>9</v>
      </c>
      <c r="AA172" s="37">
        <v>0.29032258064516131</v>
      </c>
      <c r="AC172" s="70">
        <v>6</v>
      </c>
      <c r="AD172" s="71">
        <v>0.24</v>
      </c>
      <c r="AF172" s="39">
        <v>8</v>
      </c>
      <c r="AG172" s="37">
        <v>0.18181818181818182</v>
      </c>
    </row>
    <row r="173" spans="1:33" ht="15.6" customHeight="1" x14ac:dyDescent="0.25">
      <c r="B173" s="14"/>
      <c r="D173" s="13" t="s">
        <v>32</v>
      </c>
      <c r="E173" s="70">
        <v>364</v>
      </c>
      <c r="F173" s="71">
        <f>E173/E177</f>
        <v>0.31569817866435385</v>
      </c>
      <c r="G173" s="7"/>
      <c r="H173" s="39">
        <v>83</v>
      </c>
      <c r="I173" s="37">
        <f>H173/H177</f>
        <v>0.36086956521739133</v>
      </c>
      <c r="J173" s="7"/>
      <c r="K173" s="70">
        <v>23</v>
      </c>
      <c r="L173" s="71">
        <v>0.38333333333333336</v>
      </c>
      <c r="M173" s="7"/>
      <c r="N173" s="39">
        <v>79</v>
      </c>
      <c r="O173" s="37">
        <v>0.2762237762237762</v>
      </c>
      <c r="Q173" s="70">
        <v>50</v>
      </c>
      <c r="R173" s="71">
        <v>0.24630541871921183</v>
      </c>
      <c r="S173" s="10"/>
      <c r="T173" s="39">
        <v>23</v>
      </c>
      <c r="U173" s="37">
        <v>0.52272727272727271</v>
      </c>
      <c r="V173" s="10"/>
      <c r="W173" s="70">
        <v>17</v>
      </c>
      <c r="X173" s="71">
        <v>0.2537313432835821</v>
      </c>
      <c r="Y173" s="10"/>
      <c r="Z173" s="39">
        <v>11</v>
      </c>
      <c r="AA173" s="37">
        <v>0.35483870967741937</v>
      </c>
      <c r="AC173" s="70">
        <v>9</v>
      </c>
      <c r="AD173" s="71">
        <v>0.36</v>
      </c>
      <c r="AF173" s="39">
        <v>19</v>
      </c>
      <c r="AG173" s="37">
        <v>0.43181818181818182</v>
      </c>
    </row>
    <row r="174" spans="1:33" x14ac:dyDescent="0.25">
      <c r="B174" s="14"/>
      <c r="D174" s="13" t="s">
        <v>33</v>
      </c>
      <c r="E174" s="70">
        <v>216</v>
      </c>
      <c r="F174" s="71">
        <f>E174/E177</f>
        <v>0.1873373807458803</v>
      </c>
      <c r="G174" s="7"/>
      <c r="H174" s="39">
        <v>52</v>
      </c>
      <c r="I174" s="37">
        <f>H174/H177</f>
        <v>0.22608695652173913</v>
      </c>
      <c r="J174" s="7"/>
      <c r="K174" s="70">
        <v>12</v>
      </c>
      <c r="L174" s="71">
        <v>0.2</v>
      </c>
      <c r="M174" s="7"/>
      <c r="N174" s="39">
        <v>56</v>
      </c>
      <c r="O174" s="37">
        <v>0.19580419580419581</v>
      </c>
      <c r="Q174" s="70">
        <v>39</v>
      </c>
      <c r="R174" s="71">
        <v>0.19211822660098521</v>
      </c>
      <c r="S174" s="10"/>
      <c r="T174" s="39">
        <v>10</v>
      </c>
      <c r="U174" s="37">
        <v>0.22727272727272727</v>
      </c>
      <c r="V174" s="10"/>
      <c r="W174" s="70">
        <v>9</v>
      </c>
      <c r="X174" s="71">
        <v>0.13432835820895522</v>
      </c>
      <c r="Y174" s="10"/>
      <c r="Z174" s="39">
        <v>6</v>
      </c>
      <c r="AA174" s="37">
        <v>0.19354838709677419</v>
      </c>
      <c r="AC174" s="70">
        <v>3</v>
      </c>
      <c r="AD174" s="71">
        <v>0.12</v>
      </c>
      <c r="AF174" s="39">
        <v>5</v>
      </c>
      <c r="AG174" s="37">
        <v>0.11363636363636363</v>
      </c>
    </row>
    <row r="175" spans="1:33" x14ac:dyDescent="0.25">
      <c r="D175" s="13" t="s">
        <v>34</v>
      </c>
      <c r="E175" s="70">
        <v>79</v>
      </c>
      <c r="F175" s="71">
        <f>E175/E177</f>
        <v>6.8516912402428451E-2</v>
      </c>
      <c r="G175" s="7"/>
      <c r="H175" s="39">
        <v>17</v>
      </c>
      <c r="I175" s="37">
        <f>H175/H177</f>
        <v>7.3913043478260873E-2</v>
      </c>
      <c r="J175" s="7"/>
      <c r="K175" s="70">
        <v>2</v>
      </c>
      <c r="L175" s="71">
        <v>3.3333333333333333E-2</v>
      </c>
      <c r="M175" s="7"/>
      <c r="N175" s="39">
        <v>20</v>
      </c>
      <c r="O175" s="37">
        <v>6.9930069930069935E-2</v>
      </c>
      <c r="Q175" s="70">
        <v>20</v>
      </c>
      <c r="R175" s="71">
        <v>9.8522167487684734E-2</v>
      </c>
      <c r="S175" s="10"/>
      <c r="T175" s="39">
        <v>2</v>
      </c>
      <c r="U175" s="37">
        <v>4.5454545454545456E-2</v>
      </c>
      <c r="V175" s="10"/>
      <c r="W175" s="70">
        <v>2</v>
      </c>
      <c r="X175" s="71">
        <v>2.9850746268656716E-2</v>
      </c>
      <c r="Y175" s="10"/>
      <c r="Z175" s="39">
        <v>0</v>
      </c>
      <c r="AA175" s="37">
        <v>0</v>
      </c>
      <c r="AC175" s="70">
        <v>2</v>
      </c>
      <c r="AD175" s="71">
        <v>0.08</v>
      </c>
      <c r="AF175" s="39">
        <v>2</v>
      </c>
      <c r="AG175" s="37">
        <v>4.5454545454545456E-2</v>
      </c>
    </row>
    <row r="176" spans="1:33" x14ac:dyDescent="0.25">
      <c r="D176" s="13" t="s">
        <v>35</v>
      </c>
      <c r="E176" s="70">
        <v>247</v>
      </c>
      <c r="F176" s="71">
        <f>E176/E177</f>
        <v>0.21422376409366869</v>
      </c>
      <c r="G176" s="7"/>
      <c r="H176" s="39">
        <v>20</v>
      </c>
      <c r="I176" s="37">
        <f>H176/H177</f>
        <v>8.6956521739130432E-2</v>
      </c>
      <c r="J176" s="7"/>
      <c r="K176" s="70">
        <v>11</v>
      </c>
      <c r="L176" s="71">
        <v>0.18333333333333332</v>
      </c>
      <c r="M176" s="7"/>
      <c r="N176" s="39">
        <v>77</v>
      </c>
      <c r="O176" s="37">
        <v>0.26923076923076922</v>
      </c>
      <c r="Q176" s="70">
        <v>51</v>
      </c>
      <c r="R176" s="71">
        <v>0.25123152709359609</v>
      </c>
      <c r="S176" s="10"/>
      <c r="T176" s="39">
        <v>3</v>
      </c>
      <c r="U176" s="37">
        <v>6.8181818181818177E-2</v>
      </c>
      <c r="V176" s="10"/>
      <c r="W176" s="70">
        <v>26</v>
      </c>
      <c r="X176" s="71">
        <v>0.38805970149253732</v>
      </c>
      <c r="Y176" s="10"/>
      <c r="Z176" s="39">
        <v>5</v>
      </c>
      <c r="AA176" s="37">
        <v>0.16129032258064516</v>
      </c>
      <c r="AC176" s="70">
        <v>5</v>
      </c>
      <c r="AD176" s="71">
        <v>0.2</v>
      </c>
      <c r="AF176" s="39">
        <v>10</v>
      </c>
      <c r="AG176" s="37">
        <v>0.22727272727272727</v>
      </c>
    </row>
    <row r="177" spans="1:33" x14ac:dyDescent="0.25">
      <c r="D177" s="8" t="s">
        <v>12</v>
      </c>
      <c r="E177" s="72">
        <f>SUM(E172:E176)</f>
        <v>1153</v>
      </c>
      <c r="F177" s="73">
        <f>E177/E177</f>
        <v>1</v>
      </c>
      <c r="G177" s="7"/>
      <c r="H177" s="40">
        <f>SUM(H172:H176)</f>
        <v>230</v>
      </c>
      <c r="I177" s="38">
        <f>H177/H177</f>
        <v>1</v>
      </c>
      <c r="J177" s="7"/>
      <c r="K177" s="72">
        <v>60</v>
      </c>
      <c r="L177" s="73">
        <v>1</v>
      </c>
      <c r="M177" s="7"/>
      <c r="N177" s="40">
        <v>286</v>
      </c>
      <c r="O177" s="38">
        <v>1</v>
      </c>
      <c r="Q177" s="72">
        <v>203</v>
      </c>
      <c r="R177" s="73">
        <v>1</v>
      </c>
      <c r="S177" s="10"/>
      <c r="T177" s="40">
        <v>44</v>
      </c>
      <c r="U177" s="38">
        <v>1</v>
      </c>
      <c r="V177" s="10"/>
      <c r="W177" s="72">
        <v>67</v>
      </c>
      <c r="X177" s="73">
        <v>1</v>
      </c>
      <c r="Y177" s="10"/>
      <c r="Z177" s="40">
        <v>31</v>
      </c>
      <c r="AA177" s="38">
        <v>1</v>
      </c>
      <c r="AC177" s="72">
        <v>25</v>
      </c>
      <c r="AD177" s="73">
        <v>1</v>
      </c>
      <c r="AF177" s="40">
        <v>44</v>
      </c>
      <c r="AG177" s="38">
        <v>1</v>
      </c>
    </row>
    <row r="178" spans="1:33" x14ac:dyDescent="0.25">
      <c r="D178" s="8"/>
      <c r="E178" s="72"/>
      <c r="F178" s="73"/>
      <c r="G178" s="9"/>
      <c r="H178" s="40"/>
      <c r="I178" s="38"/>
      <c r="J178" s="9"/>
      <c r="K178" s="72"/>
      <c r="L178" s="73"/>
      <c r="M178" s="9"/>
      <c r="N178" s="40"/>
      <c r="O178" s="38"/>
      <c r="P178" s="9"/>
      <c r="Q178" s="72"/>
      <c r="R178" s="73"/>
      <c r="S178" s="10"/>
      <c r="T178" s="40"/>
      <c r="U178" s="38"/>
      <c r="V178" s="10"/>
      <c r="W178" s="72"/>
      <c r="X178" s="73"/>
      <c r="Y178" s="10"/>
      <c r="Z178" s="40"/>
      <c r="AA178" s="38"/>
      <c r="AC178" s="72"/>
      <c r="AD178" s="73"/>
      <c r="AF178" s="40"/>
      <c r="AG178" s="38"/>
    </row>
    <row r="179" spans="1:33" ht="31.5" x14ac:dyDescent="0.25">
      <c r="A179" s="57" t="s">
        <v>75</v>
      </c>
      <c r="B179" s="62" t="s">
        <v>88</v>
      </c>
      <c r="D179" s="12" t="s">
        <v>31</v>
      </c>
      <c r="E179" s="70">
        <v>348</v>
      </c>
      <c r="F179" s="71">
        <f>E179/E184</f>
        <v>0.3018213356461405</v>
      </c>
      <c r="G179" s="7"/>
      <c r="H179" s="39">
        <v>72</v>
      </c>
      <c r="I179" s="37">
        <f>H179/H184</f>
        <v>0.31304347826086959</v>
      </c>
      <c r="J179" s="7"/>
      <c r="K179" s="70">
        <v>13</v>
      </c>
      <c r="L179" s="71">
        <v>0.21666666666666667</v>
      </c>
      <c r="M179" s="7"/>
      <c r="N179" s="39">
        <v>100</v>
      </c>
      <c r="O179" s="37">
        <v>0.34965034965034963</v>
      </c>
      <c r="Q179" s="70">
        <v>52</v>
      </c>
      <c r="R179" s="71">
        <v>0.25615763546798032</v>
      </c>
      <c r="S179" s="10"/>
      <c r="T179" s="39">
        <v>8</v>
      </c>
      <c r="U179" s="37">
        <v>0.18181818181818182</v>
      </c>
      <c r="V179" s="10"/>
      <c r="W179" s="70">
        <v>22</v>
      </c>
      <c r="X179" s="71">
        <v>0.32835820895522388</v>
      </c>
      <c r="Y179" s="10"/>
      <c r="Z179" s="39">
        <v>15</v>
      </c>
      <c r="AA179" s="37">
        <v>0.4838709677419355</v>
      </c>
      <c r="AC179" s="70">
        <v>10</v>
      </c>
      <c r="AD179" s="71">
        <v>0.4</v>
      </c>
      <c r="AF179" s="39">
        <v>7</v>
      </c>
      <c r="AG179" s="37">
        <v>0.15909090909090909</v>
      </c>
    </row>
    <row r="180" spans="1:33" x14ac:dyDescent="0.25">
      <c r="D180" s="13" t="s">
        <v>32</v>
      </c>
      <c r="E180" s="70">
        <v>311</v>
      </c>
      <c r="F180" s="71">
        <f>E180/E184</f>
        <v>0.26973113616652211</v>
      </c>
      <c r="G180" s="7"/>
      <c r="H180" s="39">
        <v>55</v>
      </c>
      <c r="I180" s="37">
        <f>H180/H184</f>
        <v>0.2391304347826087</v>
      </c>
      <c r="J180" s="7"/>
      <c r="K180" s="70">
        <v>16</v>
      </c>
      <c r="L180" s="71">
        <v>0.26666666666666666</v>
      </c>
      <c r="M180" s="7"/>
      <c r="N180" s="39">
        <v>72</v>
      </c>
      <c r="O180" s="37">
        <v>0.25174825174825177</v>
      </c>
      <c r="Q180" s="70">
        <v>55</v>
      </c>
      <c r="R180" s="71">
        <v>0.27093596059113301</v>
      </c>
      <c r="S180" s="10"/>
      <c r="T180" s="39">
        <v>13</v>
      </c>
      <c r="U180" s="37">
        <v>0.29545454545454547</v>
      </c>
      <c r="V180" s="10"/>
      <c r="W180" s="70">
        <v>23</v>
      </c>
      <c r="X180" s="71">
        <v>0.34328358208955223</v>
      </c>
      <c r="Y180" s="10"/>
      <c r="Z180" s="39">
        <v>10</v>
      </c>
      <c r="AA180" s="37">
        <v>0.32258064516129031</v>
      </c>
      <c r="AC180" s="70">
        <v>10</v>
      </c>
      <c r="AD180" s="71">
        <v>0.4</v>
      </c>
      <c r="AF180" s="39">
        <v>8</v>
      </c>
      <c r="AG180" s="37">
        <v>0.18181818181818182</v>
      </c>
    </row>
    <row r="181" spans="1:33" x14ac:dyDescent="0.25">
      <c r="D181" s="13" t="s">
        <v>33</v>
      </c>
      <c r="E181" s="70">
        <v>137</v>
      </c>
      <c r="F181" s="71">
        <f>E181/E184</f>
        <v>0.11882046834345186</v>
      </c>
      <c r="G181" s="7"/>
      <c r="H181" s="39">
        <v>30</v>
      </c>
      <c r="I181" s="37">
        <f>H181/H184</f>
        <v>0.13043478260869565</v>
      </c>
      <c r="J181" s="7"/>
      <c r="K181" s="70">
        <v>4</v>
      </c>
      <c r="L181" s="71">
        <v>6.6666666666666666E-2</v>
      </c>
      <c r="M181" s="7"/>
      <c r="N181" s="39">
        <v>35</v>
      </c>
      <c r="O181" s="37">
        <v>0.12237762237762238</v>
      </c>
      <c r="Q181" s="70">
        <v>20</v>
      </c>
      <c r="R181" s="71">
        <v>9.8522167487684734E-2</v>
      </c>
      <c r="S181" s="10"/>
      <c r="T181" s="39">
        <v>10</v>
      </c>
      <c r="U181" s="37">
        <v>0.22727272727272727</v>
      </c>
      <c r="V181" s="10"/>
      <c r="W181" s="70">
        <v>9</v>
      </c>
      <c r="X181" s="71">
        <v>0.13432835820895522</v>
      </c>
      <c r="Y181" s="10"/>
      <c r="Z181" s="39">
        <v>1</v>
      </c>
      <c r="AA181" s="37">
        <v>3.2258064516129031E-2</v>
      </c>
      <c r="AC181" s="70">
        <v>5</v>
      </c>
      <c r="AD181" s="71">
        <v>0.2</v>
      </c>
      <c r="AF181" s="39">
        <v>1</v>
      </c>
      <c r="AG181" s="37">
        <v>2.2727272727272728E-2</v>
      </c>
    </row>
    <row r="182" spans="1:33" x14ac:dyDescent="0.25">
      <c r="D182" s="13" t="s">
        <v>34</v>
      </c>
      <c r="E182" s="70">
        <v>56</v>
      </c>
      <c r="F182" s="71">
        <f>E182/E184</f>
        <v>4.856895056374675E-2</v>
      </c>
      <c r="G182" s="7"/>
      <c r="H182" s="39">
        <v>16</v>
      </c>
      <c r="I182" s="37">
        <f>H182/H184</f>
        <v>6.9565217391304349E-2</v>
      </c>
      <c r="J182" s="7"/>
      <c r="K182" s="70">
        <v>2</v>
      </c>
      <c r="L182" s="71">
        <v>3.3333333333333333E-2</v>
      </c>
      <c r="M182" s="7"/>
      <c r="N182" s="39">
        <v>8</v>
      </c>
      <c r="O182" s="37">
        <v>2.7972027972027972E-2</v>
      </c>
      <c r="Q182" s="70">
        <v>11</v>
      </c>
      <c r="R182" s="71">
        <v>5.4187192118226604E-2</v>
      </c>
      <c r="S182" s="10"/>
      <c r="T182" s="39">
        <v>5</v>
      </c>
      <c r="U182" s="37">
        <v>0.11363636363636363</v>
      </c>
      <c r="V182" s="10"/>
      <c r="W182" s="70">
        <v>5</v>
      </c>
      <c r="X182" s="71">
        <v>7.4626865671641784E-2</v>
      </c>
      <c r="Y182" s="10"/>
      <c r="Z182" s="39">
        <v>0</v>
      </c>
      <c r="AA182" s="37">
        <v>0</v>
      </c>
      <c r="AC182" s="70">
        <v>0</v>
      </c>
      <c r="AD182" s="71">
        <v>0</v>
      </c>
      <c r="AF182" s="39">
        <v>2</v>
      </c>
      <c r="AG182" s="37">
        <v>4.5454545454545456E-2</v>
      </c>
    </row>
    <row r="183" spans="1:33" x14ac:dyDescent="0.25">
      <c r="D183" s="13" t="s">
        <v>35</v>
      </c>
      <c r="E183" s="70">
        <v>301</v>
      </c>
      <c r="F183" s="71">
        <f>E183/E184</f>
        <v>0.26105810928013878</v>
      </c>
      <c r="G183" s="7"/>
      <c r="H183" s="39">
        <v>57</v>
      </c>
      <c r="I183" s="37">
        <f>H183/H184</f>
        <v>0.24782608695652175</v>
      </c>
      <c r="J183" s="7"/>
      <c r="K183" s="70">
        <v>25</v>
      </c>
      <c r="L183" s="71">
        <v>0.41666666666666669</v>
      </c>
      <c r="M183" s="7"/>
      <c r="N183" s="39">
        <v>71</v>
      </c>
      <c r="O183" s="37">
        <v>0.24825174825174826</v>
      </c>
      <c r="Q183" s="70">
        <v>65</v>
      </c>
      <c r="R183" s="71">
        <v>0.32019704433497537</v>
      </c>
      <c r="S183" s="10"/>
      <c r="T183" s="39">
        <v>8</v>
      </c>
      <c r="U183" s="37">
        <v>0.18181818181818182</v>
      </c>
      <c r="V183" s="10"/>
      <c r="W183" s="70">
        <v>8</v>
      </c>
      <c r="X183" s="71">
        <v>0.11940298507462686</v>
      </c>
      <c r="Y183" s="10"/>
      <c r="Z183" s="39">
        <v>5</v>
      </c>
      <c r="AA183" s="37">
        <v>0.16129032258064516</v>
      </c>
      <c r="AC183" s="70">
        <v>0</v>
      </c>
      <c r="AD183" s="71">
        <v>0</v>
      </c>
      <c r="AF183" s="39">
        <v>26</v>
      </c>
      <c r="AG183" s="37">
        <v>0.59090909090909094</v>
      </c>
    </row>
    <row r="184" spans="1:33" x14ac:dyDescent="0.25">
      <c r="D184" s="8" t="s">
        <v>12</v>
      </c>
      <c r="E184" s="72">
        <f>SUM(E179:E183)</f>
        <v>1153</v>
      </c>
      <c r="F184" s="73">
        <f>E184/E184</f>
        <v>1</v>
      </c>
      <c r="G184" s="9"/>
      <c r="H184" s="40">
        <f>SUM(H179:H183)</f>
        <v>230</v>
      </c>
      <c r="I184" s="38">
        <f>H184/H184</f>
        <v>1</v>
      </c>
      <c r="J184" s="9"/>
      <c r="K184" s="72">
        <v>60</v>
      </c>
      <c r="L184" s="73">
        <v>1</v>
      </c>
      <c r="M184" s="9"/>
      <c r="N184" s="40">
        <v>286</v>
      </c>
      <c r="O184" s="38">
        <v>1</v>
      </c>
      <c r="P184" s="9"/>
      <c r="Q184" s="72">
        <v>203</v>
      </c>
      <c r="R184" s="73">
        <v>1</v>
      </c>
      <c r="S184" s="10"/>
      <c r="T184" s="40">
        <v>44</v>
      </c>
      <c r="U184" s="38">
        <v>1</v>
      </c>
      <c r="V184" s="10"/>
      <c r="W184" s="72">
        <v>67</v>
      </c>
      <c r="X184" s="73">
        <v>1</v>
      </c>
      <c r="Y184" s="10"/>
      <c r="Z184" s="40">
        <v>31</v>
      </c>
      <c r="AA184" s="38">
        <v>1</v>
      </c>
      <c r="AC184" s="72">
        <v>25</v>
      </c>
      <c r="AD184" s="73">
        <v>1</v>
      </c>
      <c r="AF184" s="40">
        <v>44</v>
      </c>
      <c r="AG184" s="38">
        <v>1</v>
      </c>
    </row>
    <row r="185" spans="1:33" x14ac:dyDescent="0.25">
      <c r="E185" s="74"/>
      <c r="F185" s="71"/>
      <c r="G185" s="7"/>
      <c r="H185" s="41"/>
      <c r="I185" s="37"/>
      <c r="J185" s="7"/>
      <c r="K185" s="64"/>
      <c r="L185" s="71"/>
      <c r="M185" s="7"/>
      <c r="N185" s="41"/>
      <c r="O185" s="37"/>
      <c r="Q185" s="64"/>
      <c r="R185" s="71"/>
      <c r="S185" s="10"/>
      <c r="T185" s="41"/>
      <c r="U185" s="37"/>
      <c r="V185" s="10"/>
      <c r="W185" s="64"/>
      <c r="X185" s="71"/>
      <c r="Y185" s="10"/>
      <c r="Z185" s="41"/>
      <c r="AA185" s="37"/>
      <c r="AC185" s="64"/>
      <c r="AD185" s="71"/>
      <c r="AF185" s="41"/>
      <c r="AG185" s="37"/>
    </row>
    <row r="186" spans="1:33" ht="37.15" customHeight="1" x14ac:dyDescent="0.25">
      <c r="A186" s="57" t="s">
        <v>76</v>
      </c>
      <c r="B186" s="60" t="s">
        <v>124</v>
      </c>
      <c r="D186" s="12" t="s">
        <v>31</v>
      </c>
      <c r="E186" s="70">
        <v>314</v>
      </c>
      <c r="F186" s="71">
        <f>E186/E191</f>
        <v>0.27233304423243709</v>
      </c>
      <c r="G186" s="7"/>
      <c r="H186" s="39">
        <v>62</v>
      </c>
      <c r="I186" s="37">
        <f>H186/H191</f>
        <v>0.26956521739130435</v>
      </c>
      <c r="J186" s="7"/>
      <c r="K186" s="70">
        <v>14</v>
      </c>
      <c r="L186" s="71">
        <v>0.23333333333333334</v>
      </c>
      <c r="M186" s="7"/>
      <c r="N186" s="39">
        <v>91</v>
      </c>
      <c r="O186" s="37">
        <v>0.31818181818181818</v>
      </c>
      <c r="Q186" s="70">
        <v>33</v>
      </c>
      <c r="R186" s="71">
        <v>0.1625615763546798</v>
      </c>
      <c r="S186" s="10"/>
      <c r="T186" s="39">
        <v>8</v>
      </c>
      <c r="U186" s="37">
        <v>0.18181818181818182</v>
      </c>
      <c r="V186" s="10"/>
      <c r="W186" s="70">
        <v>32</v>
      </c>
      <c r="X186" s="71">
        <v>0.47761194029850745</v>
      </c>
      <c r="Y186" s="10"/>
      <c r="Z186" s="39">
        <v>13</v>
      </c>
      <c r="AA186" s="37">
        <v>0.41935483870967744</v>
      </c>
      <c r="AC186" s="70">
        <v>6</v>
      </c>
      <c r="AD186" s="71">
        <v>0.24</v>
      </c>
      <c r="AF186" s="39">
        <v>6</v>
      </c>
      <c r="AG186" s="37">
        <v>0.13636363636363635</v>
      </c>
    </row>
    <row r="187" spans="1:33" x14ac:dyDescent="0.25">
      <c r="D187" s="13" t="s">
        <v>32</v>
      </c>
      <c r="E187" s="70">
        <v>291</v>
      </c>
      <c r="F187" s="71">
        <f>E187/E191</f>
        <v>0.2523850823937554</v>
      </c>
      <c r="G187" s="7"/>
      <c r="H187" s="39">
        <v>56</v>
      </c>
      <c r="I187" s="37">
        <f>H187/H191</f>
        <v>0.24347826086956523</v>
      </c>
      <c r="J187" s="7"/>
      <c r="K187" s="70">
        <v>8</v>
      </c>
      <c r="L187" s="71">
        <v>0.13333333333333333</v>
      </c>
      <c r="M187" s="7"/>
      <c r="N187" s="39">
        <v>74</v>
      </c>
      <c r="O187" s="37">
        <v>0.25874125874125875</v>
      </c>
      <c r="Q187" s="70">
        <v>38</v>
      </c>
      <c r="R187" s="71">
        <v>0.18719211822660098</v>
      </c>
      <c r="S187" s="10"/>
      <c r="T187" s="39">
        <v>17</v>
      </c>
      <c r="U187" s="37">
        <v>0.38636363636363635</v>
      </c>
      <c r="V187" s="10"/>
      <c r="W187" s="70">
        <v>17</v>
      </c>
      <c r="X187" s="71">
        <v>0.2537313432835821</v>
      </c>
      <c r="Y187" s="10"/>
      <c r="Z187" s="39">
        <v>12</v>
      </c>
      <c r="AA187" s="37">
        <v>0.38709677419354838</v>
      </c>
      <c r="AC187" s="70">
        <v>15</v>
      </c>
      <c r="AD187" s="71">
        <v>0.6</v>
      </c>
      <c r="AF187" s="39">
        <v>11</v>
      </c>
      <c r="AG187" s="37">
        <v>0.25</v>
      </c>
    </row>
    <row r="188" spans="1:33" x14ac:dyDescent="0.25">
      <c r="D188" s="13" t="s">
        <v>33</v>
      </c>
      <c r="E188" s="70">
        <v>110</v>
      </c>
      <c r="F188" s="71">
        <f>E188/E191</f>
        <v>9.5403295750216832E-2</v>
      </c>
      <c r="G188" s="7"/>
      <c r="H188" s="39">
        <v>19</v>
      </c>
      <c r="I188" s="37">
        <f>H188/H191</f>
        <v>8.2608695652173908E-2</v>
      </c>
      <c r="J188" s="7"/>
      <c r="K188" s="70">
        <v>7</v>
      </c>
      <c r="L188" s="71">
        <v>0.11666666666666667</v>
      </c>
      <c r="M188" s="7"/>
      <c r="N188" s="39">
        <v>29</v>
      </c>
      <c r="O188" s="37">
        <v>0.10139860139860139</v>
      </c>
      <c r="Q188" s="70">
        <v>14</v>
      </c>
      <c r="R188" s="71">
        <v>6.8965517241379309E-2</v>
      </c>
      <c r="S188" s="10"/>
      <c r="T188" s="39">
        <v>6</v>
      </c>
      <c r="U188" s="37">
        <v>0.13636363636363635</v>
      </c>
      <c r="V188" s="10"/>
      <c r="W188" s="70">
        <v>10</v>
      </c>
      <c r="X188" s="71">
        <v>0.14925373134328357</v>
      </c>
      <c r="Y188" s="10"/>
      <c r="Z188" s="39">
        <v>2</v>
      </c>
      <c r="AA188" s="37">
        <v>6.4516129032258063E-2</v>
      </c>
      <c r="AC188" s="70">
        <v>3</v>
      </c>
      <c r="AD188" s="71">
        <v>0.12</v>
      </c>
      <c r="AF188" s="39">
        <v>0</v>
      </c>
      <c r="AG188" s="37">
        <v>0</v>
      </c>
    </row>
    <row r="189" spans="1:33" x14ac:dyDescent="0.25">
      <c r="D189" s="13" t="s">
        <v>34</v>
      </c>
      <c r="E189" s="70">
        <v>42</v>
      </c>
      <c r="F189" s="71">
        <f>E189/E191</f>
        <v>3.6426712922810058E-2</v>
      </c>
      <c r="G189" s="9"/>
      <c r="H189" s="39">
        <v>15</v>
      </c>
      <c r="I189" s="37">
        <f>H189/H191</f>
        <v>6.5217391304347824E-2</v>
      </c>
      <c r="J189" s="9"/>
      <c r="K189" s="70">
        <v>1</v>
      </c>
      <c r="L189" s="71">
        <v>1.6666666666666666E-2</v>
      </c>
      <c r="M189" s="9"/>
      <c r="N189" s="39">
        <v>6</v>
      </c>
      <c r="O189" s="37">
        <v>2.097902097902098E-2</v>
      </c>
      <c r="P189" s="9"/>
      <c r="Q189" s="70">
        <v>9</v>
      </c>
      <c r="R189" s="71">
        <v>4.4334975369458129E-2</v>
      </c>
      <c r="S189" s="10"/>
      <c r="T189" s="39">
        <v>2</v>
      </c>
      <c r="U189" s="37">
        <v>4.5454545454545456E-2</v>
      </c>
      <c r="V189" s="10"/>
      <c r="W189" s="70">
        <v>2</v>
      </c>
      <c r="X189" s="71">
        <v>2.9850746268656716E-2</v>
      </c>
      <c r="Y189" s="10"/>
      <c r="Z189" s="39">
        <v>0</v>
      </c>
      <c r="AA189" s="37">
        <v>0</v>
      </c>
      <c r="AC189" s="70">
        <v>1</v>
      </c>
      <c r="AD189" s="71">
        <v>0.04</v>
      </c>
      <c r="AF189" s="39">
        <v>1</v>
      </c>
      <c r="AG189" s="37">
        <v>2.2727272727272728E-2</v>
      </c>
    </row>
    <row r="190" spans="1:33" x14ac:dyDescent="0.25">
      <c r="B190" s="17"/>
      <c r="D190" s="13" t="s">
        <v>35</v>
      </c>
      <c r="E190" s="70">
        <v>396</v>
      </c>
      <c r="F190" s="71">
        <f>E190/E191</f>
        <v>0.3434518647007806</v>
      </c>
      <c r="G190" s="7"/>
      <c r="H190" s="39">
        <v>78</v>
      </c>
      <c r="I190" s="37">
        <f>H190/H191</f>
        <v>0.33913043478260868</v>
      </c>
      <c r="J190" s="7"/>
      <c r="K190" s="70">
        <v>30</v>
      </c>
      <c r="L190" s="71">
        <v>0.5</v>
      </c>
      <c r="M190" s="7"/>
      <c r="N190" s="39">
        <v>86</v>
      </c>
      <c r="O190" s="37">
        <v>0.30069930069930068</v>
      </c>
      <c r="Q190" s="70">
        <v>109</v>
      </c>
      <c r="R190" s="71">
        <v>0.53694581280788178</v>
      </c>
      <c r="S190" s="10"/>
      <c r="T190" s="39">
        <v>11</v>
      </c>
      <c r="U190" s="37">
        <v>0.25</v>
      </c>
      <c r="V190" s="10"/>
      <c r="W190" s="70">
        <v>6</v>
      </c>
      <c r="X190" s="71">
        <v>8.9552238805970144E-2</v>
      </c>
      <c r="Y190" s="10"/>
      <c r="Z190" s="39">
        <v>4</v>
      </c>
      <c r="AA190" s="37">
        <v>0.12903225806451613</v>
      </c>
      <c r="AC190" s="70">
        <v>0</v>
      </c>
      <c r="AD190" s="71">
        <v>0</v>
      </c>
      <c r="AF190" s="39">
        <v>26</v>
      </c>
      <c r="AG190" s="37">
        <v>0.59090909090909094</v>
      </c>
    </row>
    <row r="191" spans="1:33" x14ac:dyDescent="0.25">
      <c r="D191" s="8" t="s">
        <v>12</v>
      </c>
      <c r="E191" s="72">
        <f>SUM(E186:E190)</f>
        <v>1153</v>
      </c>
      <c r="F191" s="73">
        <f>E191/E191</f>
        <v>1</v>
      </c>
      <c r="G191" s="7"/>
      <c r="H191" s="40">
        <f>SUM(H186:H190)</f>
        <v>230</v>
      </c>
      <c r="I191" s="38">
        <f>H191/H191</f>
        <v>1</v>
      </c>
      <c r="J191" s="7"/>
      <c r="K191" s="72">
        <v>60</v>
      </c>
      <c r="L191" s="73">
        <v>1</v>
      </c>
      <c r="M191" s="7"/>
      <c r="N191" s="40">
        <v>286</v>
      </c>
      <c r="O191" s="38">
        <v>1</v>
      </c>
      <c r="Q191" s="72">
        <v>203</v>
      </c>
      <c r="R191" s="73">
        <v>1</v>
      </c>
      <c r="S191" s="10"/>
      <c r="T191" s="40">
        <v>44</v>
      </c>
      <c r="U191" s="38">
        <v>1</v>
      </c>
      <c r="V191" s="10"/>
      <c r="W191" s="72">
        <v>67</v>
      </c>
      <c r="X191" s="73">
        <v>1</v>
      </c>
      <c r="Y191" s="10"/>
      <c r="Z191" s="40">
        <v>31</v>
      </c>
      <c r="AA191" s="38">
        <v>1</v>
      </c>
      <c r="AC191" s="72">
        <v>25</v>
      </c>
      <c r="AD191" s="73">
        <v>1</v>
      </c>
      <c r="AF191" s="40">
        <v>44</v>
      </c>
      <c r="AG191" s="38">
        <v>1</v>
      </c>
    </row>
    <row r="192" spans="1:33" x14ac:dyDescent="0.25">
      <c r="D192" s="8"/>
      <c r="E192" s="72"/>
      <c r="F192" s="73"/>
      <c r="G192" s="7"/>
      <c r="H192" s="40"/>
      <c r="I192" s="38"/>
      <c r="J192" s="7"/>
      <c r="K192" s="72"/>
      <c r="L192" s="73"/>
      <c r="M192" s="7"/>
      <c r="N192" s="40"/>
      <c r="O192" s="38"/>
      <c r="Q192" s="72"/>
      <c r="R192" s="73"/>
      <c r="S192" s="10"/>
      <c r="T192" s="40"/>
      <c r="U192" s="38"/>
      <c r="V192" s="10"/>
      <c r="W192" s="72"/>
      <c r="X192" s="73"/>
      <c r="Y192" s="10"/>
      <c r="Z192" s="40"/>
      <c r="AA192" s="38"/>
      <c r="AC192" s="72"/>
      <c r="AD192" s="73"/>
      <c r="AF192" s="40"/>
      <c r="AG192" s="38"/>
    </row>
    <row r="193" spans="1:33" ht="31.5" x14ac:dyDescent="0.25">
      <c r="A193" s="57" t="s">
        <v>77</v>
      </c>
      <c r="B193" s="56" t="s">
        <v>132</v>
      </c>
      <c r="D193" s="12" t="s">
        <v>31</v>
      </c>
      <c r="E193" s="70">
        <v>404</v>
      </c>
      <c r="F193" s="71">
        <f>E193/E198</f>
        <v>0.35039028620988727</v>
      </c>
      <c r="G193" s="7"/>
      <c r="H193" s="39">
        <v>93</v>
      </c>
      <c r="I193" s="37">
        <f>H193/H198</f>
        <v>0.40434782608695652</v>
      </c>
      <c r="J193" s="7"/>
      <c r="K193" s="70">
        <v>28</v>
      </c>
      <c r="L193" s="71">
        <v>0.46666666666666667</v>
      </c>
      <c r="M193" s="7"/>
      <c r="N193" s="39">
        <v>116</v>
      </c>
      <c r="O193" s="37">
        <v>0.40559440559440557</v>
      </c>
      <c r="Q193" s="70">
        <v>38</v>
      </c>
      <c r="R193" s="71">
        <v>0.18719211822660098</v>
      </c>
      <c r="S193" s="10"/>
      <c r="T193" s="39">
        <v>14</v>
      </c>
      <c r="U193" s="37">
        <v>0.31818181818181818</v>
      </c>
      <c r="V193" s="10"/>
      <c r="W193" s="70">
        <v>21</v>
      </c>
      <c r="X193" s="71">
        <v>0.31343283582089554</v>
      </c>
      <c r="Y193" s="10"/>
      <c r="Z193" s="39">
        <v>15</v>
      </c>
      <c r="AA193" s="37">
        <v>0.4838709677419355</v>
      </c>
      <c r="AC193" s="70">
        <v>4</v>
      </c>
      <c r="AD193" s="71">
        <v>0.16</v>
      </c>
      <c r="AF193" s="39">
        <v>17</v>
      </c>
      <c r="AG193" s="37">
        <v>0.38636363636363635</v>
      </c>
    </row>
    <row r="194" spans="1:33" x14ac:dyDescent="0.25">
      <c r="D194" s="13" t="s">
        <v>32</v>
      </c>
      <c r="E194" s="70">
        <v>388</v>
      </c>
      <c r="F194" s="71">
        <f>E194/E198</f>
        <v>0.33651344319167387</v>
      </c>
      <c r="G194" s="7"/>
      <c r="H194" s="39">
        <v>76</v>
      </c>
      <c r="I194" s="37">
        <f>H194/H198</f>
        <v>0.33043478260869563</v>
      </c>
      <c r="J194" s="7"/>
      <c r="K194" s="70">
        <v>19</v>
      </c>
      <c r="L194" s="71">
        <v>0.31666666666666665</v>
      </c>
      <c r="M194" s="7"/>
      <c r="N194" s="39">
        <v>106</v>
      </c>
      <c r="O194" s="37">
        <v>0.37062937062937062</v>
      </c>
      <c r="Q194" s="70">
        <v>57</v>
      </c>
      <c r="R194" s="71">
        <v>0.28078817733990147</v>
      </c>
      <c r="S194" s="10"/>
      <c r="T194" s="39">
        <v>19</v>
      </c>
      <c r="U194" s="37">
        <v>0.43181818181818182</v>
      </c>
      <c r="V194" s="10"/>
      <c r="W194" s="70">
        <v>27</v>
      </c>
      <c r="X194" s="71">
        <v>0.40298507462686567</v>
      </c>
      <c r="Y194" s="10"/>
      <c r="Z194" s="39">
        <v>11</v>
      </c>
      <c r="AA194" s="37">
        <v>0.35483870967741937</v>
      </c>
      <c r="AC194" s="70">
        <v>11</v>
      </c>
      <c r="AD194" s="71">
        <v>0.44</v>
      </c>
      <c r="AF194" s="39">
        <v>16</v>
      </c>
      <c r="AG194" s="37">
        <v>0.36363636363636365</v>
      </c>
    </row>
    <row r="195" spans="1:33" x14ac:dyDescent="0.25">
      <c r="D195" s="13" t="s">
        <v>33</v>
      </c>
      <c r="E195" s="70">
        <v>146</v>
      </c>
      <c r="F195" s="71">
        <f>E195/E198</f>
        <v>0.12662619254119689</v>
      </c>
      <c r="G195" s="9"/>
      <c r="H195" s="39">
        <v>35</v>
      </c>
      <c r="I195" s="37">
        <f>H195/H198</f>
        <v>0.15217391304347827</v>
      </c>
      <c r="J195" s="9"/>
      <c r="K195" s="70">
        <v>8</v>
      </c>
      <c r="L195" s="71">
        <v>0.13333333333333333</v>
      </c>
      <c r="M195" s="7"/>
      <c r="N195" s="39">
        <v>31</v>
      </c>
      <c r="O195" s="37">
        <v>0.10839160839160839</v>
      </c>
      <c r="Q195" s="70">
        <v>23</v>
      </c>
      <c r="R195" s="71">
        <v>0.11330049261083744</v>
      </c>
      <c r="S195" s="10"/>
      <c r="T195" s="39">
        <v>6</v>
      </c>
      <c r="U195" s="37">
        <v>0.13636363636363635</v>
      </c>
      <c r="V195" s="10"/>
      <c r="W195" s="70">
        <v>10</v>
      </c>
      <c r="X195" s="71">
        <v>0.14925373134328357</v>
      </c>
      <c r="Y195" s="10"/>
      <c r="Z195" s="39">
        <v>3</v>
      </c>
      <c r="AA195" s="37">
        <v>9.6774193548387094E-2</v>
      </c>
      <c r="AC195" s="70">
        <v>1</v>
      </c>
      <c r="AD195" s="71">
        <v>0.04</v>
      </c>
      <c r="AF195" s="39">
        <v>4</v>
      </c>
      <c r="AG195" s="37">
        <v>9.0909090909090912E-2</v>
      </c>
    </row>
    <row r="196" spans="1:33" x14ac:dyDescent="0.25">
      <c r="D196" s="13" t="s">
        <v>34</v>
      </c>
      <c r="E196" s="70">
        <v>28</v>
      </c>
      <c r="F196" s="71">
        <f>E196/E198</f>
        <v>2.4284475281873375E-2</v>
      </c>
      <c r="G196" s="7"/>
      <c r="H196" s="39">
        <v>7</v>
      </c>
      <c r="I196" s="37">
        <f>H196/H198</f>
        <v>3.0434782608695653E-2</v>
      </c>
      <c r="J196" s="7"/>
      <c r="K196" s="70">
        <v>0</v>
      </c>
      <c r="L196" s="71">
        <v>0</v>
      </c>
      <c r="M196" s="9"/>
      <c r="N196" s="39">
        <v>3</v>
      </c>
      <c r="O196" s="37">
        <v>1.048951048951049E-2</v>
      </c>
      <c r="P196" s="9"/>
      <c r="Q196" s="70">
        <v>6</v>
      </c>
      <c r="R196" s="71">
        <v>2.9556650246305417E-2</v>
      </c>
      <c r="S196" s="10"/>
      <c r="T196" s="39">
        <v>2</v>
      </c>
      <c r="U196" s="37">
        <v>4.5454545454545456E-2</v>
      </c>
      <c r="V196" s="10"/>
      <c r="W196" s="70">
        <v>2</v>
      </c>
      <c r="X196" s="71">
        <v>2.9850746268656716E-2</v>
      </c>
      <c r="Y196" s="10"/>
      <c r="Z196" s="39">
        <v>0</v>
      </c>
      <c r="AA196" s="37">
        <v>0</v>
      </c>
      <c r="AC196" s="70">
        <v>2</v>
      </c>
      <c r="AD196" s="71">
        <v>0.08</v>
      </c>
      <c r="AF196" s="39">
        <v>1</v>
      </c>
      <c r="AG196" s="37">
        <v>2.2727272727272728E-2</v>
      </c>
    </row>
    <row r="197" spans="1:33" x14ac:dyDescent="0.25">
      <c r="C197" s="14"/>
      <c r="D197" s="13" t="s">
        <v>35</v>
      </c>
      <c r="E197" s="70">
        <v>187</v>
      </c>
      <c r="F197" s="71">
        <f>E197/E198</f>
        <v>0.16218560277536861</v>
      </c>
      <c r="G197" s="7"/>
      <c r="H197" s="39">
        <v>19</v>
      </c>
      <c r="I197" s="37">
        <f>H197/H198</f>
        <v>8.2608695652173908E-2</v>
      </c>
      <c r="J197" s="7"/>
      <c r="K197" s="70">
        <v>5</v>
      </c>
      <c r="L197" s="71">
        <v>8.3333333333333329E-2</v>
      </c>
      <c r="M197" s="7"/>
      <c r="N197" s="39">
        <v>30</v>
      </c>
      <c r="O197" s="37">
        <v>0.1048951048951049</v>
      </c>
      <c r="Q197" s="70">
        <v>79</v>
      </c>
      <c r="R197" s="71">
        <v>0.3891625615763547</v>
      </c>
      <c r="S197" s="10"/>
      <c r="T197" s="39">
        <v>3</v>
      </c>
      <c r="U197" s="37">
        <v>6.8181818181818177E-2</v>
      </c>
      <c r="V197" s="10"/>
      <c r="W197" s="70">
        <v>7</v>
      </c>
      <c r="X197" s="71">
        <v>0.1044776119402985</v>
      </c>
      <c r="Y197" s="10"/>
      <c r="Z197" s="39">
        <v>2</v>
      </c>
      <c r="AA197" s="37">
        <v>6.4516129032258063E-2</v>
      </c>
      <c r="AC197" s="70">
        <v>7</v>
      </c>
      <c r="AD197" s="71">
        <v>0.28000000000000003</v>
      </c>
      <c r="AF197" s="39">
        <v>6</v>
      </c>
      <c r="AG197" s="37">
        <v>0.13636363636363635</v>
      </c>
    </row>
    <row r="198" spans="1:33" x14ac:dyDescent="0.25">
      <c r="C198" s="14"/>
      <c r="D198" s="8" t="s">
        <v>12</v>
      </c>
      <c r="E198" s="72">
        <f>SUM(E193:E197)</f>
        <v>1153</v>
      </c>
      <c r="F198" s="73">
        <f>E198/E198</f>
        <v>1</v>
      </c>
      <c r="G198" s="7"/>
      <c r="H198" s="40">
        <f>SUM(H193:H197)</f>
        <v>230</v>
      </c>
      <c r="I198" s="38">
        <f>H198/H198</f>
        <v>1</v>
      </c>
      <c r="J198" s="7"/>
      <c r="K198" s="72">
        <v>60</v>
      </c>
      <c r="L198" s="73">
        <v>1</v>
      </c>
      <c r="M198" s="7"/>
      <c r="N198" s="40">
        <v>286</v>
      </c>
      <c r="O198" s="38">
        <v>1</v>
      </c>
      <c r="Q198" s="72">
        <v>203</v>
      </c>
      <c r="R198" s="73">
        <v>1</v>
      </c>
      <c r="S198" s="10"/>
      <c r="T198" s="40">
        <v>44</v>
      </c>
      <c r="U198" s="38">
        <v>1</v>
      </c>
      <c r="V198" s="10"/>
      <c r="W198" s="72">
        <v>67</v>
      </c>
      <c r="X198" s="73">
        <v>1</v>
      </c>
      <c r="Y198" s="10"/>
      <c r="Z198" s="40">
        <v>31</v>
      </c>
      <c r="AA198" s="38">
        <v>1</v>
      </c>
      <c r="AC198" s="72">
        <v>25</v>
      </c>
      <c r="AD198" s="73">
        <v>1</v>
      </c>
      <c r="AF198" s="40">
        <v>44</v>
      </c>
      <c r="AG198" s="38">
        <v>1</v>
      </c>
    </row>
    <row r="199" spans="1:33" x14ac:dyDescent="0.25">
      <c r="E199" s="70"/>
      <c r="F199" s="71"/>
      <c r="G199" s="7"/>
      <c r="H199" s="42"/>
      <c r="I199" s="37"/>
      <c r="J199" s="7"/>
      <c r="K199" s="79"/>
      <c r="L199" s="71"/>
      <c r="M199" s="7"/>
      <c r="N199" s="42"/>
      <c r="O199" s="37"/>
      <c r="Q199" s="79"/>
      <c r="R199" s="71"/>
      <c r="S199" s="10"/>
      <c r="T199" s="42"/>
      <c r="U199" s="37"/>
      <c r="V199" s="10"/>
      <c r="W199" s="79"/>
      <c r="X199" s="71"/>
      <c r="Y199" s="10"/>
      <c r="Z199" s="42"/>
      <c r="AA199" s="37"/>
      <c r="AC199" s="79"/>
      <c r="AD199" s="71"/>
      <c r="AF199" s="42"/>
      <c r="AG199" s="37"/>
    </row>
    <row r="200" spans="1:33" ht="47.25" x14ac:dyDescent="0.25">
      <c r="A200" s="57" t="s">
        <v>78</v>
      </c>
      <c r="B200" s="56" t="s">
        <v>125</v>
      </c>
      <c r="D200" s="12" t="s">
        <v>31</v>
      </c>
      <c r="E200" s="70">
        <v>346</v>
      </c>
      <c r="F200" s="71">
        <f>E200/E205</f>
        <v>0.30008673026886384</v>
      </c>
      <c r="G200" s="7"/>
      <c r="H200" s="39">
        <v>92</v>
      </c>
      <c r="I200" s="37">
        <f>H200/H205</f>
        <v>0.4</v>
      </c>
      <c r="J200" s="7"/>
      <c r="K200" s="70">
        <v>23</v>
      </c>
      <c r="L200" s="71">
        <v>0.38333333333333336</v>
      </c>
      <c r="M200" s="7"/>
      <c r="N200" s="39">
        <v>81</v>
      </c>
      <c r="O200" s="37">
        <v>0.28321678321678323</v>
      </c>
      <c r="Q200" s="70">
        <v>31</v>
      </c>
      <c r="R200" s="71">
        <v>0.15270935960591134</v>
      </c>
      <c r="S200" s="10"/>
      <c r="T200" s="39">
        <v>17</v>
      </c>
      <c r="U200" s="37">
        <v>0.38636363636363635</v>
      </c>
      <c r="V200" s="10"/>
      <c r="W200" s="70">
        <v>18</v>
      </c>
      <c r="X200" s="71">
        <v>0.26865671641791045</v>
      </c>
      <c r="Y200" s="10"/>
      <c r="Z200" s="39">
        <v>19</v>
      </c>
      <c r="AA200" s="37">
        <v>0.61290322580645162</v>
      </c>
      <c r="AC200" s="70">
        <v>4</v>
      </c>
      <c r="AD200" s="71">
        <v>0.16</v>
      </c>
      <c r="AF200" s="39">
        <v>11</v>
      </c>
      <c r="AG200" s="37">
        <v>0.25</v>
      </c>
    </row>
    <row r="201" spans="1:33" x14ac:dyDescent="0.25">
      <c r="D201" s="13" t="s">
        <v>32</v>
      </c>
      <c r="E201" s="70">
        <v>303</v>
      </c>
      <c r="F201" s="71">
        <f>E201/E205</f>
        <v>0.26279271465741544</v>
      </c>
      <c r="G201" s="7"/>
      <c r="H201" s="39">
        <v>60</v>
      </c>
      <c r="I201" s="37">
        <f>H201/H205</f>
        <v>0.2608695652173913</v>
      </c>
      <c r="J201" s="7"/>
      <c r="K201" s="70">
        <v>14</v>
      </c>
      <c r="L201" s="71">
        <v>0.23333333333333334</v>
      </c>
      <c r="M201" s="7"/>
      <c r="N201" s="39">
        <v>76</v>
      </c>
      <c r="O201" s="37">
        <v>0.26573426573426573</v>
      </c>
      <c r="Q201" s="70">
        <v>54</v>
      </c>
      <c r="R201" s="71">
        <v>0.26600985221674878</v>
      </c>
      <c r="S201" s="10"/>
      <c r="T201" s="39">
        <v>17</v>
      </c>
      <c r="U201" s="37">
        <v>0.38636363636363635</v>
      </c>
      <c r="V201" s="10"/>
      <c r="W201" s="70">
        <v>15</v>
      </c>
      <c r="X201" s="71">
        <v>0.22388059701492538</v>
      </c>
      <c r="Y201" s="10"/>
      <c r="Z201" s="39">
        <v>9</v>
      </c>
      <c r="AA201" s="37">
        <v>0.29032258064516131</v>
      </c>
      <c r="AC201" s="70">
        <v>6</v>
      </c>
      <c r="AD201" s="71">
        <v>0.24</v>
      </c>
      <c r="AF201" s="39">
        <v>10</v>
      </c>
      <c r="AG201" s="37">
        <v>0.22727272727272727</v>
      </c>
    </row>
    <row r="202" spans="1:33" x14ac:dyDescent="0.25">
      <c r="D202" s="13" t="s">
        <v>33</v>
      </c>
      <c r="E202" s="70">
        <v>141</v>
      </c>
      <c r="F202" s="71">
        <f>E202/E205</f>
        <v>0.1222896790980052</v>
      </c>
      <c r="G202" s="9"/>
      <c r="H202" s="39">
        <v>30</v>
      </c>
      <c r="I202" s="37">
        <f>H202/H205</f>
        <v>0.13043478260869565</v>
      </c>
      <c r="J202" s="9"/>
      <c r="K202" s="70">
        <v>8</v>
      </c>
      <c r="L202" s="71">
        <v>0.13333333333333333</v>
      </c>
      <c r="M202" s="9"/>
      <c r="N202" s="39">
        <v>42</v>
      </c>
      <c r="O202" s="37">
        <v>0.14685314685314685</v>
      </c>
      <c r="P202" s="9"/>
      <c r="Q202" s="70">
        <v>20</v>
      </c>
      <c r="R202" s="71">
        <v>9.8522167487684734E-2</v>
      </c>
      <c r="S202" s="10"/>
      <c r="T202" s="39">
        <v>4</v>
      </c>
      <c r="U202" s="37">
        <v>9.0909090909090912E-2</v>
      </c>
      <c r="V202" s="10"/>
      <c r="W202" s="70">
        <v>11</v>
      </c>
      <c r="X202" s="71">
        <v>0.16417910447761194</v>
      </c>
      <c r="Y202" s="10"/>
      <c r="Z202" s="39">
        <v>3</v>
      </c>
      <c r="AA202" s="37">
        <v>9.6774193548387094E-2</v>
      </c>
      <c r="AC202" s="70">
        <v>3</v>
      </c>
      <c r="AD202" s="71">
        <v>0.12</v>
      </c>
      <c r="AF202" s="39">
        <v>1</v>
      </c>
      <c r="AG202" s="37">
        <v>2.2727272727272728E-2</v>
      </c>
    </row>
    <row r="203" spans="1:33" x14ac:dyDescent="0.25">
      <c r="D203" s="13" t="s">
        <v>34</v>
      </c>
      <c r="E203" s="70">
        <v>58</v>
      </c>
      <c r="F203" s="71">
        <f>E203/E205</f>
        <v>5.0303555941023419E-2</v>
      </c>
      <c r="G203" s="7"/>
      <c r="H203" s="39">
        <v>14</v>
      </c>
      <c r="I203" s="37">
        <f>H203/H205</f>
        <v>6.0869565217391307E-2</v>
      </c>
      <c r="J203" s="7"/>
      <c r="K203" s="70">
        <v>4</v>
      </c>
      <c r="L203" s="71">
        <v>6.6666666666666666E-2</v>
      </c>
      <c r="M203" s="7"/>
      <c r="N203" s="39">
        <v>10</v>
      </c>
      <c r="O203" s="37">
        <v>3.4965034965034968E-2</v>
      </c>
      <c r="Q203" s="70">
        <v>10</v>
      </c>
      <c r="R203" s="71">
        <v>4.9261083743842367E-2</v>
      </c>
      <c r="S203" s="10"/>
      <c r="T203" s="39">
        <v>2</v>
      </c>
      <c r="U203" s="37">
        <v>4.5454545454545456E-2</v>
      </c>
      <c r="V203" s="10"/>
      <c r="W203" s="70">
        <v>4</v>
      </c>
      <c r="X203" s="71">
        <v>5.9701492537313432E-2</v>
      </c>
      <c r="Y203" s="10"/>
      <c r="Z203" s="39">
        <v>0</v>
      </c>
      <c r="AA203" s="37">
        <v>0</v>
      </c>
      <c r="AC203" s="70">
        <v>3</v>
      </c>
      <c r="AD203" s="71">
        <v>0.12</v>
      </c>
      <c r="AF203" s="39">
        <v>1</v>
      </c>
      <c r="AG203" s="37">
        <v>2.2727272727272728E-2</v>
      </c>
    </row>
    <row r="204" spans="1:33" ht="12.75" customHeight="1" x14ac:dyDescent="0.25">
      <c r="C204" s="14"/>
      <c r="D204" s="13" t="s">
        <v>35</v>
      </c>
      <c r="E204" s="70">
        <v>305</v>
      </c>
      <c r="F204" s="71">
        <f>E204/E205</f>
        <v>0.26452732003469209</v>
      </c>
      <c r="G204" s="7"/>
      <c r="H204" s="39">
        <v>34</v>
      </c>
      <c r="I204" s="37">
        <f>H204/H205</f>
        <v>0.14782608695652175</v>
      </c>
      <c r="J204" s="7"/>
      <c r="K204" s="70">
        <v>11</v>
      </c>
      <c r="L204" s="71">
        <v>0.18333333333333332</v>
      </c>
      <c r="M204" s="16"/>
      <c r="N204" s="39">
        <v>77</v>
      </c>
      <c r="O204" s="37">
        <v>0.26923076923076922</v>
      </c>
      <c r="P204" s="16"/>
      <c r="Q204" s="70">
        <v>88</v>
      </c>
      <c r="R204" s="71">
        <v>0.43349753694581283</v>
      </c>
      <c r="S204" s="10"/>
      <c r="T204" s="39">
        <v>4</v>
      </c>
      <c r="U204" s="37">
        <v>9.0909090909090912E-2</v>
      </c>
      <c r="V204" s="10"/>
      <c r="W204" s="70">
        <v>19</v>
      </c>
      <c r="X204" s="71">
        <v>0.28358208955223879</v>
      </c>
      <c r="Y204" s="10"/>
      <c r="Z204" s="39">
        <v>0</v>
      </c>
      <c r="AA204" s="37">
        <v>0</v>
      </c>
      <c r="AC204" s="70">
        <v>9</v>
      </c>
      <c r="AD204" s="71">
        <v>0.36</v>
      </c>
      <c r="AF204" s="39">
        <v>21</v>
      </c>
      <c r="AG204" s="37">
        <v>0.47727272727272729</v>
      </c>
    </row>
    <row r="205" spans="1:33" ht="19.149999999999999" customHeight="1" x14ac:dyDescent="0.25">
      <c r="C205" s="14"/>
      <c r="D205" s="8" t="s">
        <v>12</v>
      </c>
      <c r="E205" s="72">
        <f>SUM(E200:E204)</f>
        <v>1153</v>
      </c>
      <c r="F205" s="73">
        <f>E205/E205</f>
        <v>1</v>
      </c>
      <c r="G205" s="7"/>
      <c r="H205" s="40">
        <f>SUM(H200:H204)</f>
        <v>230</v>
      </c>
      <c r="I205" s="38">
        <f>H205/H205</f>
        <v>1</v>
      </c>
      <c r="J205" s="7"/>
      <c r="K205" s="72">
        <v>60</v>
      </c>
      <c r="L205" s="73">
        <v>1</v>
      </c>
      <c r="M205" s="16"/>
      <c r="N205" s="40">
        <v>286</v>
      </c>
      <c r="O205" s="38">
        <v>1</v>
      </c>
      <c r="P205" s="16"/>
      <c r="Q205" s="72">
        <v>203</v>
      </c>
      <c r="R205" s="73">
        <v>1</v>
      </c>
      <c r="S205" s="10"/>
      <c r="T205" s="40">
        <v>44</v>
      </c>
      <c r="U205" s="38">
        <v>1</v>
      </c>
      <c r="V205" s="10"/>
      <c r="W205" s="72">
        <v>67</v>
      </c>
      <c r="X205" s="73">
        <v>1</v>
      </c>
      <c r="Y205" s="10"/>
      <c r="Z205" s="40">
        <v>31</v>
      </c>
      <c r="AA205" s="38">
        <v>1</v>
      </c>
      <c r="AC205" s="72">
        <v>25</v>
      </c>
      <c r="AD205" s="73">
        <v>1</v>
      </c>
      <c r="AF205" s="40">
        <v>44</v>
      </c>
      <c r="AG205" s="38">
        <v>1</v>
      </c>
    </row>
    <row r="206" spans="1:33" ht="15.6" customHeight="1" x14ac:dyDescent="0.25">
      <c r="C206" s="14"/>
      <c r="D206" s="15"/>
      <c r="E206" s="70"/>
      <c r="F206" s="71"/>
      <c r="G206" s="7"/>
      <c r="H206" s="42"/>
      <c r="I206" s="37"/>
      <c r="J206" s="7"/>
      <c r="K206" s="79"/>
      <c r="L206" s="71"/>
      <c r="M206" s="16"/>
      <c r="N206" s="42"/>
      <c r="O206" s="37"/>
      <c r="P206" s="16"/>
      <c r="Q206" s="79"/>
      <c r="R206" s="71"/>
      <c r="S206" s="10"/>
      <c r="T206" s="42"/>
      <c r="U206" s="37"/>
      <c r="V206" s="10"/>
      <c r="W206" s="79"/>
      <c r="X206" s="71"/>
      <c r="Y206" s="10"/>
      <c r="Z206" s="42"/>
      <c r="AA206" s="37"/>
      <c r="AC206" s="79"/>
      <c r="AD206" s="71"/>
      <c r="AF206" s="42"/>
      <c r="AG206" s="37"/>
    </row>
    <row r="207" spans="1:33" ht="47.25" x14ac:dyDescent="0.25">
      <c r="A207" s="57" t="s">
        <v>79</v>
      </c>
      <c r="B207" s="56" t="s">
        <v>89</v>
      </c>
      <c r="C207" s="14"/>
      <c r="D207" s="12" t="s">
        <v>31</v>
      </c>
      <c r="E207" s="70">
        <v>364</v>
      </c>
      <c r="F207" s="71">
        <f>E207/E212</f>
        <v>0.31569817866435385</v>
      </c>
      <c r="G207" s="7"/>
      <c r="H207" s="39">
        <v>100</v>
      </c>
      <c r="I207" s="37">
        <f>H207/H212</f>
        <v>0.43478260869565216</v>
      </c>
      <c r="J207" s="7"/>
      <c r="K207" s="70">
        <v>24</v>
      </c>
      <c r="L207" s="71">
        <v>0.4</v>
      </c>
      <c r="M207" s="16"/>
      <c r="N207" s="39">
        <v>82</v>
      </c>
      <c r="O207" s="37">
        <v>0.28671328671328672</v>
      </c>
      <c r="P207" s="16"/>
      <c r="Q207" s="70">
        <v>42</v>
      </c>
      <c r="R207" s="71">
        <v>0.20689655172413793</v>
      </c>
      <c r="S207" s="10"/>
      <c r="T207" s="39">
        <v>17</v>
      </c>
      <c r="U207" s="37">
        <v>0.38636363636363635</v>
      </c>
      <c r="V207" s="10"/>
      <c r="W207" s="70">
        <v>17</v>
      </c>
      <c r="X207" s="71">
        <v>0.2537313432835821</v>
      </c>
      <c r="Y207" s="10"/>
      <c r="Z207" s="39">
        <v>14</v>
      </c>
      <c r="AA207" s="37">
        <v>0.45161290322580644</v>
      </c>
      <c r="AC207" s="70">
        <v>6</v>
      </c>
      <c r="AD207" s="71">
        <v>0.24</v>
      </c>
      <c r="AF207" s="39">
        <v>7</v>
      </c>
      <c r="AG207" s="37">
        <v>0.15909090909090909</v>
      </c>
    </row>
    <row r="208" spans="1:33" ht="18" customHeight="1" x14ac:dyDescent="0.25">
      <c r="C208" s="14"/>
      <c r="D208" s="13" t="s">
        <v>32</v>
      </c>
      <c r="E208" s="70">
        <v>338</v>
      </c>
      <c r="F208" s="71">
        <f>E208/E212</f>
        <v>0.29314830875975717</v>
      </c>
      <c r="G208" s="9"/>
      <c r="H208" s="39">
        <v>68</v>
      </c>
      <c r="I208" s="37">
        <f>H208/H212</f>
        <v>0.29565217391304349</v>
      </c>
      <c r="J208" s="9"/>
      <c r="K208" s="70">
        <v>22</v>
      </c>
      <c r="L208" s="71">
        <v>0.36666666666666664</v>
      </c>
      <c r="M208" s="16"/>
      <c r="N208" s="39">
        <v>79</v>
      </c>
      <c r="O208" s="37">
        <v>0.2762237762237762</v>
      </c>
      <c r="P208" s="16"/>
      <c r="Q208" s="70">
        <v>54</v>
      </c>
      <c r="R208" s="71">
        <v>0.26600985221674878</v>
      </c>
      <c r="S208" s="10"/>
      <c r="T208" s="39">
        <v>20</v>
      </c>
      <c r="U208" s="37">
        <v>0.45454545454545453</v>
      </c>
      <c r="V208" s="10"/>
      <c r="W208" s="70">
        <v>20</v>
      </c>
      <c r="X208" s="71">
        <v>0.29850746268656714</v>
      </c>
      <c r="Y208" s="10"/>
      <c r="Z208" s="39">
        <v>9</v>
      </c>
      <c r="AA208" s="37">
        <v>0.29032258064516131</v>
      </c>
      <c r="AC208" s="70">
        <v>10</v>
      </c>
      <c r="AD208" s="71">
        <v>0.4</v>
      </c>
      <c r="AF208" s="39">
        <v>8</v>
      </c>
      <c r="AG208" s="37">
        <v>0.18181818181818182</v>
      </c>
    </row>
    <row r="209" spans="1:33" x14ac:dyDescent="0.25">
      <c r="C209" s="14"/>
      <c r="D209" s="13" t="s">
        <v>33</v>
      </c>
      <c r="E209" s="70">
        <v>174</v>
      </c>
      <c r="F209" s="71">
        <f>E209/E212</f>
        <v>0.15091066782307025</v>
      </c>
      <c r="G209" s="7"/>
      <c r="H209" s="39">
        <v>31</v>
      </c>
      <c r="I209" s="37">
        <f>H209/H212</f>
        <v>0.13478260869565217</v>
      </c>
      <c r="J209" s="7"/>
      <c r="K209" s="70">
        <v>7</v>
      </c>
      <c r="L209" s="71">
        <v>0.11666666666666667</v>
      </c>
      <c r="M209" s="16"/>
      <c r="N209" s="39">
        <v>43</v>
      </c>
      <c r="O209" s="37">
        <v>0.15034965034965034</v>
      </c>
      <c r="P209" s="16"/>
      <c r="Q209" s="70">
        <v>27</v>
      </c>
      <c r="R209" s="71">
        <v>0.13300492610837439</v>
      </c>
      <c r="S209" s="10"/>
      <c r="T209" s="39">
        <v>3</v>
      </c>
      <c r="U209" s="37">
        <v>6.8181818181818177E-2</v>
      </c>
      <c r="V209" s="10"/>
      <c r="W209" s="70">
        <v>19</v>
      </c>
      <c r="X209" s="71">
        <v>0.28358208955223879</v>
      </c>
      <c r="Y209" s="10"/>
      <c r="Z209" s="39">
        <v>7</v>
      </c>
      <c r="AA209" s="37">
        <v>0.22580645161290322</v>
      </c>
      <c r="AC209" s="70">
        <v>7</v>
      </c>
      <c r="AD209" s="71">
        <v>0.28000000000000003</v>
      </c>
      <c r="AF209" s="39">
        <v>3</v>
      </c>
      <c r="AG209" s="37">
        <v>6.8181818181818177E-2</v>
      </c>
    </row>
    <row r="210" spans="1:33" x14ac:dyDescent="0.25">
      <c r="C210" s="14"/>
      <c r="D210" s="13" t="s">
        <v>34</v>
      </c>
      <c r="E210" s="70">
        <v>81</v>
      </c>
      <c r="F210" s="71">
        <f>E210/E212</f>
        <v>7.0251517779705119E-2</v>
      </c>
      <c r="G210" s="16"/>
      <c r="H210" s="39">
        <v>16</v>
      </c>
      <c r="I210" s="37">
        <f>H210/H212</f>
        <v>6.9565217391304349E-2</v>
      </c>
      <c r="J210" s="16"/>
      <c r="K210" s="70">
        <v>1</v>
      </c>
      <c r="L210" s="71">
        <v>1.6666666666666666E-2</v>
      </c>
      <c r="M210" s="16"/>
      <c r="N210" s="39">
        <v>23</v>
      </c>
      <c r="O210" s="37">
        <v>8.0419580419580416E-2</v>
      </c>
      <c r="P210" s="16"/>
      <c r="Q210" s="70">
        <v>21</v>
      </c>
      <c r="R210" s="71">
        <v>0.10344827586206896</v>
      </c>
      <c r="S210" s="10"/>
      <c r="T210" s="39">
        <v>2</v>
      </c>
      <c r="U210" s="37">
        <v>4.5454545454545456E-2</v>
      </c>
      <c r="V210" s="10"/>
      <c r="W210" s="70">
        <v>3</v>
      </c>
      <c r="X210" s="71">
        <v>4.4776119402985072E-2</v>
      </c>
      <c r="Y210" s="10"/>
      <c r="Z210" s="39">
        <v>0</v>
      </c>
      <c r="AA210" s="37">
        <v>0</v>
      </c>
      <c r="AC210" s="70">
        <v>1</v>
      </c>
      <c r="AD210" s="71">
        <v>0.04</v>
      </c>
      <c r="AF210" s="39">
        <v>2</v>
      </c>
      <c r="AG210" s="37">
        <v>4.5454545454545456E-2</v>
      </c>
    </row>
    <row r="211" spans="1:33" ht="24.75" customHeight="1" x14ac:dyDescent="0.25">
      <c r="C211" s="14"/>
      <c r="D211" s="13" t="s">
        <v>35</v>
      </c>
      <c r="E211" s="70">
        <v>196</v>
      </c>
      <c r="F211" s="71">
        <f>E211/E212</f>
        <v>0.16999132697311362</v>
      </c>
      <c r="G211" s="16"/>
      <c r="H211" s="39">
        <v>15</v>
      </c>
      <c r="I211" s="37">
        <f>H211/H212</f>
        <v>6.5217391304347824E-2</v>
      </c>
      <c r="J211" s="16"/>
      <c r="K211" s="70">
        <v>6</v>
      </c>
      <c r="L211" s="71">
        <v>0.1</v>
      </c>
      <c r="M211" s="7"/>
      <c r="N211" s="39">
        <v>59</v>
      </c>
      <c r="O211" s="37">
        <v>0.2062937062937063</v>
      </c>
      <c r="Q211" s="70">
        <v>59</v>
      </c>
      <c r="R211" s="71">
        <v>0.29064039408866993</v>
      </c>
      <c r="S211" s="10"/>
      <c r="T211" s="39">
        <v>2</v>
      </c>
      <c r="U211" s="37">
        <v>4.5454545454545456E-2</v>
      </c>
      <c r="V211" s="10"/>
      <c r="W211" s="70">
        <v>8</v>
      </c>
      <c r="X211" s="71">
        <v>0.11940298507462686</v>
      </c>
      <c r="Y211" s="10"/>
      <c r="Z211" s="39">
        <v>1</v>
      </c>
      <c r="AA211" s="37">
        <v>3.2258064516129031E-2</v>
      </c>
      <c r="AC211" s="70">
        <v>1</v>
      </c>
      <c r="AD211" s="71">
        <v>0.04</v>
      </c>
      <c r="AF211" s="39">
        <v>24</v>
      </c>
      <c r="AG211" s="37">
        <v>0.54545454545454541</v>
      </c>
    </row>
    <row r="212" spans="1:33" ht="12.75" customHeight="1" x14ac:dyDescent="0.25">
      <c r="D212" s="8" t="s">
        <v>12</v>
      </c>
      <c r="E212" s="72">
        <f>SUM(E207:E211)</f>
        <v>1153</v>
      </c>
      <c r="F212" s="73">
        <f>E212/E212</f>
        <v>1</v>
      </c>
      <c r="G212" s="16"/>
      <c r="H212" s="40">
        <f>SUM(H207:H211)</f>
        <v>230</v>
      </c>
      <c r="I212" s="38">
        <f>H212/H212</f>
        <v>1</v>
      </c>
      <c r="J212" s="16"/>
      <c r="K212" s="72">
        <v>60</v>
      </c>
      <c r="L212" s="73">
        <v>1</v>
      </c>
      <c r="M212" s="16"/>
      <c r="N212" s="40">
        <v>286</v>
      </c>
      <c r="O212" s="38">
        <v>1</v>
      </c>
      <c r="P212" s="16"/>
      <c r="Q212" s="72">
        <v>203</v>
      </c>
      <c r="R212" s="73">
        <v>1</v>
      </c>
      <c r="S212" s="10"/>
      <c r="T212" s="40">
        <v>44</v>
      </c>
      <c r="U212" s="38">
        <v>1</v>
      </c>
      <c r="V212" s="10"/>
      <c r="W212" s="72">
        <v>67</v>
      </c>
      <c r="X212" s="73">
        <v>1</v>
      </c>
      <c r="Y212" s="10"/>
      <c r="Z212" s="40">
        <v>31</v>
      </c>
      <c r="AA212" s="38">
        <v>1</v>
      </c>
      <c r="AC212" s="72">
        <v>25</v>
      </c>
      <c r="AD212" s="73">
        <v>1</v>
      </c>
      <c r="AF212" s="40">
        <v>44</v>
      </c>
      <c r="AG212" s="38">
        <v>1</v>
      </c>
    </row>
    <row r="213" spans="1:33" x14ac:dyDescent="0.25">
      <c r="D213" s="2"/>
      <c r="E213" s="75"/>
      <c r="F213" s="76"/>
      <c r="G213" s="16"/>
      <c r="H213" s="43"/>
      <c r="I213" s="44"/>
      <c r="J213" s="16"/>
      <c r="K213" s="80"/>
      <c r="L213" s="76"/>
      <c r="M213" s="16"/>
      <c r="N213" s="43"/>
      <c r="O213" s="44"/>
      <c r="P213" s="16"/>
      <c r="Q213" s="80"/>
      <c r="R213" s="76"/>
      <c r="S213" s="10"/>
      <c r="T213" s="43"/>
      <c r="U213" s="44"/>
      <c r="V213" s="10"/>
      <c r="W213" s="80"/>
      <c r="X213" s="76"/>
      <c r="Y213" s="10"/>
      <c r="Z213" s="43"/>
      <c r="AA213" s="44"/>
      <c r="AC213" s="80"/>
      <c r="AD213" s="76"/>
      <c r="AF213" s="43"/>
      <c r="AG213" s="44"/>
    </row>
    <row r="214" spans="1:33" ht="47.25" x14ac:dyDescent="0.25">
      <c r="A214" s="57" t="s">
        <v>80</v>
      </c>
      <c r="B214" s="56" t="s">
        <v>126</v>
      </c>
      <c r="D214" s="12" t="s">
        <v>31</v>
      </c>
      <c r="E214" s="70">
        <v>466</v>
      </c>
      <c r="F214" s="71">
        <f>E214/E219</f>
        <v>0.404163052905464</v>
      </c>
      <c r="G214" s="16"/>
      <c r="H214" s="39">
        <v>113</v>
      </c>
      <c r="I214" s="37">
        <f>H214/H219</f>
        <v>0.49130434782608695</v>
      </c>
      <c r="J214" s="16"/>
      <c r="K214" s="70">
        <v>29</v>
      </c>
      <c r="L214" s="71">
        <v>0.48333333333333334</v>
      </c>
      <c r="M214" s="16"/>
      <c r="N214" s="39">
        <v>125</v>
      </c>
      <c r="O214" s="37">
        <v>0.43706293706293708</v>
      </c>
      <c r="P214" s="16"/>
      <c r="Q214" s="70">
        <v>53</v>
      </c>
      <c r="R214" s="71">
        <v>0.26108374384236455</v>
      </c>
      <c r="S214" s="10"/>
      <c r="T214" s="39">
        <v>19</v>
      </c>
      <c r="U214" s="37">
        <v>0.43181818181818182</v>
      </c>
      <c r="V214" s="10"/>
      <c r="W214" s="70">
        <v>24</v>
      </c>
      <c r="X214" s="71">
        <v>0.35820895522388058</v>
      </c>
      <c r="Y214" s="10"/>
      <c r="Z214" s="39">
        <v>17</v>
      </c>
      <c r="AA214" s="37">
        <v>0.54838709677419351</v>
      </c>
      <c r="AC214" s="70">
        <v>10</v>
      </c>
      <c r="AD214" s="71">
        <v>0.4</v>
      </c>
      <c r="AF214" s="39">
        <v>11</v>
      </c>
      <c r="AG214" s="37">
        <v>0.25</v>
      </c>
    </row>
    <row r="215" spans="1:33" x14ac:dyDescent="0.25">
      <c r="D215" s="13" t="s">
        <v>32</v>
      </c>
      <c r="E215" s="70">
        <v>447</v>
      </c>
      <c r="F215" s="71">
        <f>E215/E219</f>
        <v>0.38768430182133562</v>
      </c>
      <c r="G215" s="16"/>
      <c r="H215" s="39">
        <v>76</v>
      </c>
      <c r="I215" s="37">
        <f>H215/H219</f>
        <v>0.33043478260869563</v>
      </c>
      <c r="J215" s="16"/>
      <c r="K215" s="70">
        <v>16</v>
      </c>
      <c r="L215" s="71">
        <v>0.26666666666666666</v>
      </c>
      <c r="M215" s="7"/>
      <c r="N215" s="39">
        <v>109</v>
      </c>
      <c r="O215" s="37">
        <v>0.38111888111888109</v>
      </c>
      <c r="Q215" s="70">
        <v>84</v>
      </c>
      <c r="R215" s="71">
        <v>0.41379310344827586</v>
      </c>
      <c r="S215" s="10"/>
      <c r="T215" s="39">
        <v>17</v>
      </c>
      <c r="U215" s="37">
        <v>0.38636363636363635</v>
      </c>
      <c r="V215" s="10"/>
      <c r="W215" s="70">
        <v>31</v>
      </c>
      <c r="X215" s="71">
        <v>0.46268656716417911</v>
      </c>
      <c r="Y215" s="10"/>
      <c r="Z215" s="39">
        <v>12</v>
      </c>
      <c r="AA215" s="37">
        <v>0.38709677419354838</v>
      </c>
      <c r="AC215" s="70">
        <v>11</v>
      </c>
      <c r="AD215" s="71">
        <v>0.44</v>
      </c>
      <c r="AF215" s="39">
        <v>24</v>
      </c>
      <c r="AG215" s="37">
        <v>0.54545454545454541</v>
      </c>
    </row>
    <row r="216" spans="1:33" x14ac:dyDescent="0.25">
      <c r="D216" s="13" t="s">
        <v>33</v>
      </c>
      <c r="E216" s="70">
        <v>148</v>
      </c>
      <c r="F216" s="71">
        <f>E216/E219</f>
        <v>0.12836079791847355</v>
      </c>
      <c r="G216" s="16"/>
      <c r="H216" s="39">
        <v>28</v>
      </c>
      <c r="I216" s="37">
        <f>H216/H219</f>
        <v>0.12173913043478261</v>
      </c>
      <c r="J216" s="16"/>
      <c r="K216" s="70">
        <v>11</v>
      </c>
      <c r="L216" s="71">
        <v>0.18333333333333332</v>
      </c>
      <c r="M216" s="9"/>
      <c r="N216" s="39">
        <v>34</v>
      </c>
      <c r="O216" s="37">
        <v>0.11888111888111888</v>
      </c>
      <c r="P216" s="9"/>
      <c r="Q216" s="70">
        <v>31</v>
      </c>
      <c r="R216" s="71">
        <v>0.15270935960591134</v>
      </c>
      <c r="S216" s="10"/>
      <c r="T216" s="39">
        <v>8</v>
      </c>
      <c r="U216" s="37">
        <v>0.18181818181818182</v>
      </c>
      <c r="V216" s="10"/>
      <c r="W216" s="70">
        <v>8</v>
      </c>
      <c r="X216" s="71">
        <v>0.11940298507462686</v>
      </c>
      <c r="Y216" s="10"/>
      <c r="Z216" s="39">
        <v>2</v>
      </c>
      <c r="AA216" s="37">
        <v>6.4516129032258063E-2</v>
      </c>
      <c r="AC216" s="70">
        <v>2</v>
      </c>
      <c r="AD216" s="71">
        <v>0.08</v>
      </c>
      <c r="AF216" s="39">
        <v>3</v>
      </c>
      <c r="AG216" s="37">
        <v>6.8181818181818177E-2</v>
      </c>
    </row>
    <row r="217" spans="1:33" x14ac:dyDescent="0.25">
      <c r="D217" s="13" t="s">
        <v>34</v>
      </c>
      <c r="E217" s="70">
        <v>20</v>
      </c>
      <c r="F217" s="71">
        <f>E217/E219</f>
        <v>1.7346053772766695E-2</v>
      </c>
      <c r="G217" s="7"/>
      <c r="H217" s="39">
        <v>8</v>
      </c>
      <c r="I217" s="37">
        <f>H217/H219</f>
        <v>3.4782608695652174E-2</v>
      </c>
      <c r="J217" s="7"/>
      <c r="K217" s="70">
        <v>1</v>
      </c>
      <c r="L217" s="71">
        <v>1.6666666666666666E-2</v>
      </c>
      <c r="M217" s="7"/>
      <c r="N217" s="39">
        <v>6</v>
      </c>
      <c r="O217" s="37">
        <v>2.097902097902098E-2</v>
      </c>
      <c r="Q217" s="70">
        <v>3</v>
      </c>
      <c r="R217" s="71">
        <v>1.4778325123152709E-2</v>
      </c>
      <c r="S217" s="10"/>
      <c r="T217" s="39">
        <v>0</v>
      </c>
      <c r="U217" s="37">
        <v>0</v>
      </c>
      <c r="V217" s="10"/>
      <c r="W217" s="70">
        <v>0</v>
      </c>
      <c r="X217" s="71">
        <v>0</v>
      </c>
      <c r="Y217" s="10"/>
      <c r="Z217" s="39">
        <v>0</v>
      </c>
      <c r="AA217" s="37">
        <v>0</v>
      </c>
      <c r="AC217" s="70">
        <v>1</v>
      </c>
      <c r="AD217" s="71">
        <v>0.04</v>
      </c>
      <c r="AF217" s="39">
        <v>0</v>
      </c>
      <c r="AG217" s="37">
        <v>0</v>
      </c>
    </row>
    <row r="218" spans="1:33" x14ac:dyDescent="0.25">
      <c r="D218" s="13" t="s">
        <v>35</v>
      </c>
      <c r="E218" s="70">
        <v>72</v>
      </c>
      <c r="F218" s="71">
        <f>E218/E219</f>
        <v>6.2445793581960105E-2</v>
      </c>
      <c r="G218" s="16"/>
      <c r="H218" s="39">
        <v>5</v>
      </c>
      <c r="I218" s="37">
        <f>H218/H219</f>
        <v>2.1739130434782608E-2</v>
      </c>
      <c r="J218" s="16"/>
      <c r="K218" s="70">
        <v>3</v>
      </c>
      <c r="L218" s="71">
        <v>0.05</v>
      </c>
      <c r="M218" s="7"/>
      <c r="N218" s="39">
        <v>12</v>
      </c>
      <c r="O218" s="37">
        <v>4.195804195804196E-2</v>
      </c>
      <c r="Q218" s="70">
        <v>32</v>
      </c>
      <c r="R218" s="71">
        <v>0.15763546798029557</v>
      </c>
      <c r="S218" s="10"/>
      <c r="T218" s="39">
        <v>0</v>
      </c>
      <c r="U218" s="37">
        <v>0</v>
      </c>
      <c r="V218" s="10"/>
      <c r="W218" s="70">
        <v>4</v>
      </c>
      <c r="X218" s="71">
        <v>5.9701492537313432E-2</v>
      </c>
      <c r="Y218" s="10"/>
      <c r="Z218" s="39">
        <v>0</v>
      </c>
      <c r="AA218" s="37">
        <v>0</v>
      </c>
      <c r="AC218" s="70">
        <v>1</v>
      </c>
      <c r="AD218" s="71">
        <v>0.04</v>
      </c>
      <c r="AF218" s="39">
        <v>6</v>
      </c>
      <c r="AG218" s="37">
        <v>0.13636363636363635</v>
      </c>
    </row>
    <row r="219" spans="1:33" x14ac:dyDescent="0.25">
      <c r="D219" s="8" t="s">
        <v>12</v>
      </c>
      <c r="E219" s="72">
        <f>SUM(E214:E218)</f>
        <v>1153</v>
      </c>
      <c r="F219" s="73">
        <f>E219/E219</f>
        <v>1</v>
      </c>
      <c r="G219" s="16"/>
      <c r="H219" s="40">
        <f>SUM(H214:H218)</f>
        <v>230</v>
      </c>
      <c r="I219" s="38">
        <f>H219/H219</f>
        <v>1</v>
      </c>
      <c r="J219" s="16"/>
      <c r="K219" s="72">
        <v>60</v>
      </c>
      <c r="L219" s="73">
        <v>1</v>
      </c>
      <c r="M219" s="7"/>
      <c r="N219" s="40">
        <v>286</v>
      </c>
      <c r="O219" s="38">
        <v>1</v>
      </c>
      <c r="Q219" s="72">
        <v>203</v>
      </c>
      <c r="R219" s="73">
        <v>1</v>
      </c>
      <c r="S219" s="10"/>
      <c r="T219" s="40">
        <v>44</v>
      </c>
      <c r="U219" s="38">
        <v>1</v>
      </c>
      <c r="V219" s="10"/>
      <c r="W219" s="72">
        <v>67</v>
      </c>
      <c r="X219" s="73">
        <v>1</v>
      </c>
      <c r="Y219" s="10"/>
      <c r="Z219" s="40">
        <v>31</v>
      </c>
      <c r="AA219" s="38">
        <v>1</v>
      </c>
      <c r="AC219" s="72">
        <v>25</v>
      </c>
      <c r="AD219" s="73">
        <v>1</v>
      </c>
      <c r="AF219" s="40">
        <v>44</v>
      </c>
      <c r="AG219" s="38">
        <v>1</v>
      </c>
    </row>
    <row r="220" spans="1:33" x14ac:dyDescent="0.25">
      <c r="D220" s="27"/>
      <c r="E220" s="75"/>
      <c r="F220" s="76"/>
      <c r="G220" s="16"/>
      <c r="H220" s="43"/>
      <c r="I220" s="44"/>
      <c r="J220" s="16"/>
      <c r="K220" s="80"/>
      <c r="L220" s="76"/>
      <c r="M220" s="7"/>
      <c r="N220" s="43"/>
      <c r="O220" s="44"/>
      <c r="Q220" s="80"/>
      <c r="R220" s="76"/>
      <c r="S220" s="10"/>
      <c r="T220" s="43"/>
      <c r="U220" s="44"/>
      <c r="V220" s="10"/>
      <c r="W220" s="80"/>
      <c r="X220" s="76"/>
      <c r="Y220" s="10"/>
      <c r="Z220" s="43"/>
      <c r="AA220" s="44"/>
      <c r="AC220" s="80"/>
      <c r="AD220" s="76"/>
      <c r="AF220" s="43"/>
      <c r="AG220" s="44"/>
    </row>
    <row r="221" spans="1:33" ht="47.25" x14ac:dyDescent="0.25">
      <c r="A221" s="57" t="s">
        <v>81</v>
      </c>
      <c r="B221" s="56" t="s">
        <v>127</v>
      </c>
      <c r="D221" s="12" t="s">
        <v>31</v>
      </c>
      <c r="E221" s="70">
        <v>477</v>
      </c>
      <c r="F221" s="71">
        <f>E221/E226</f>
        <v>0.41370338248048572</v>
      </c>
      <c r="G221" s="7"/>
      <c r="H221" s="39">
        <v>94</v>
      </c>
      <c r="I221" s="37">
        <f>H221/H226</f>
        <v>0.40869565217391307</v>
      </c>
      <c r="J221" s="7"/>
      <c r="K221" s="70">
        <v>29</v>
      </c>
      <c r="L221" s="71">
        <v>0.48333333333333334</v>
      </c>
      <c r="M221" s="7"/>
      <c r="N221" s="39">
        <v>127</v>
      </c>
      <c r="O221" s="37">
        <v>0.44405594405594406</v>
      </c>
      <c r="Q221" s="70">
        <v>69</v>
      </c>
      <c r="R221" s="71">
        <v>0.33990147783251229</v>
      </c>
      <c r="S221" s="10"/>
      <c r="T221" s="39">
        <v>18</v>
      </c>
      <c r="U221" s="37">
        <v>0.40909090909090912</v>
      </c>
      <c r="V221" s="10"/>
      <c r="W221" s="70">
        <v>29</v>
      </c>
      <c r="X221" s="71">
        <v>0.43283582089552236</v>
      </c>
      <c r="Y221" s="10"/>
      <c r="Z221" s="39">
        <v>15</v>
      </c>
      <c r="AA221" s="37">
        <v>0.4838709677419355</v>
      </c>
      <c r="AC221" s="70">
        <v>6</v>
      </c>
      <c r="AD221" s="71">
        <v>0.24</v>
      </c>
      <c r="AF221" s="39">
        <v>19</v>
      </c>
      <c r="AG221" s="37">
        <v>0.43181818181818182</v>
      </c>
    </row>
    <row r="222" spans="1:33" x14ac:dyDescent="0.25">
      <c r="D222" s="13" t="s">
        <v>32</v>
      </c>
      <c r="E222" s="70">
        <v>462</v>
      </c>
      <c r="F222" s="71">
        <f>E222/E226</f>
        <v>0.4006938421509107</v>
      </c>
      <c r="G222" s="9"/>
      <c r="H222" s="39">
        <v>89</v>
      </c>
      <c r="I222" s="37">
        <f>H222/H226</f>
        <v>0.38695652173913042</v>
      </c>
      <c r="J222" s="9"/>
      <c r="K222" s="70">
        <v>18</v>
      </c>
      <c r="L222" s="71">
        <v>0.3</v>
      </c>
      <c r="M222" s="9"/>
      <c r="N222" s="39">
        <v>119</v>
      </c>
      <c r="O222" s="37">
        <v>0.41608391608391609</v>
      </c>
      <c r="P222" s="9"/>
      <c r="Q222" s="70">
        <v>84</v>
      </c>
      <c r="R222" s="71">
        <v>0.41379310344827586</v>
      </c>
      <c r="S222" s="10"/>
      <c r="T222" s="39">
        <v>18</v>
      </c>
      <c r="U222" s="37">
        <v>0.40909090909090912</v>
      </c>
      <c r="V222" s="10"/>
      <c r="W222" s="70">
        <v>26</v>
      </c>
      <c r="X222" s="71">
        <v>0.38805970149253732</v>
      </c>
      <c r="Y222" s="10"/>
      <c r="Z222" s="39">
        <v>14</v>
      </c>
      <c r="AA222" s="37">
        <v>0.45161290322580644</v>
      </c>
      <c r="AC222" s="70">
        <v>15</v>
      </c>
      <c r="AD222" s="71">
        <v>0.6</v>
      </c>
      <c r="AF222" s="39">
        <v>17</v>
      </c>
      <c r="AG222" s="37">
        <v>0.38636363636363635</v>
      </c>
    </row>
    <row r="223" spans="1:33" x14ac:dyDescent="0.25">
      <c r="D223" s="13" t="s">
        <v>33</v>
      </c>
      <c r="E223" s="70">
        <v>160</v>
      </c>
      <c r="F223" s="71">
        <f>E223/E226</f>
        <v>0.13876843018213356</v>
      </c>
      <c r="G223" s="7"/>
      <c r="H223" s="39">
        <v>31</v>
      </c>
      <c r="I223" s="37">
        <f>H223/H226</f>
        <v>0.13478260869565217</v>
      </c>
      <c r="J223" s="7"/>
      <c r="K223" s="70">
        <v>10</v>
      </c>
      <c r="L223" s="71">
        <v>0.16666666666666666</v>
      </c>
      <c r="M223" s="7"/>
      <c r="N223" s="39">
        <v>29</v>
      </c>
      <c r="O223" s="37">
        <v>0.10139860139860139</v>
      </c>
      <c r="Q223" s="70">
        <v>38</v>
      </c>
      <c r="R223" s="71">
        <v>0.18719211822660098</v>
      </c>
      <c r="S223" s="10"/>
      <c r="T223" s="39">
        <v>8</v>
      </c>
      <c r="U223" s="37">
        <v>0.18181818181818182</v>
      </c>
      <c r="V223" s="10"/>
      <c r="W223" s="70">
        <v>10</v>
      </c>
      <c r="X223" s="71">
        <v>0.14925373134328357</v>
      </c>
      <c r="Y223" s="10"/>
      <c r="Z223" s="39">
        <v>2</v>
      </c>
      <c r="AA223" s="37">
        <v>6.4516129032258063E-2</v>
      </c>
      <c r="AC223" s="70">
        <v>4</v>
      </c>
      <c r="AD223" s="71">
        <v>0.16</v>
      </c>
      <c r="AF223" s="39">
        <v>4</v>
      </c>
      <c r="AG223" s="37">
        <v>9.0909090909090912E-2</v>
      </c>
    </row>
    <row r="224" spans="1:33" x14ac:dyDescent="0.25">
      <c r="D224" s="13" t="s">
        <v>34</v>
      </c>
      <c r="E224" s="70">
        <v>36</v>
      </c>
      <c r="F224" s="71">
        <f>E224/E226</f>
        <v>3.1222896790980052E-2</v>
      </c>
      <c r="G224" s="7"/>
      <c r="H224" s="39">
        <v>14</v>
      </c>
      <c r="I224" s="37">
        <f>H224/H226</f>
        <v>6.0869565217391307E-2</v>
      </c>
      <c r="J224" s="7"/>
      <c r="K224" s="70">
        <v>2</v>
      </c>
      <c r="L224" s="71">
        <v>3.3333333333333333E-2</v>
      </c>
      <c r="M224" s="7"/>
      <c r="N224" s="39">
        <v>8</v>
      </c>
      <c r="O224" s="37">
        <v>2.7972027972027972E-2</v>
      </c>
      <c r="Q224" s="70">
        <v>6</v>
      </c>
      <c r="R224" s="71">
        <v>2.9556650246305417E-2</v>
      </c>
      <c r="S224" s="10"/>
      <c r="T224" s="39">
        <v>0</v>
      </c>
      <c r="U224" s="37">
        <v>0</v>
      </c>
      <c r="V224" s="10"/>
      <c r="W224" s="70">
        <v>0</v>
      </c>
      <c r="X224" s="71">
        <v>0</v>
      </c>
      <c r="Y224" s="10"/>
      <c r="Z224" s="39">
        <v>0</v>
      </c>
      <c r="AA224" s="37">
        <v>0</v>
      </c>
      <c r="AC224" s="70">
        <v>0</v>
      </c>
      <c r="AD224" s="71">
        <v>0</v>
      </c>
      <c r="AF224" s="39">
        <v>2</v>
      </c>
      <c r="AG224" s="37">
        <v>4.5454545454545456E-2</v>
      </c>
    </row>
    <row r="225" spans="1:33" x14ac:dyDescent="0.25">
      <c r="D225" s="13" t="s">
        <v>35</v>
      </c>
      <c r="E225" s="70">
        <v>18</v>
      </c>
      <c r="F225" s="71">
        <f>E225/E226</f>
        <v>1.5611448395490026E-2</v>
      </c>
      <c r="G225" s="7"/>
      <c r="H225" s="39">
        <v>2</v>
      </c>
      <c r="I225" s="37">
        <f>H225/H226</f>
        <v>8.6956521739130436E-3</v>
      </c>
      <c r="J225" s="7"/>
      <c r="K225" s="70">
        <v>1</v>
      </c>
      <c r="L225" s="71">
        <v>1.6666666666666666E-2</v>
      </c>
      <c r="M225" s="7"/>
      <c r="N225" s="39">
        <v>3</v>
      </c>
      <c r="O225" s="37">
        <v>1.048951048951049E-2</v>
      </c>
      <c r="Q225" s="70">
        <v>6</v>
      </c>
      <c r="R225" s="71">
        <v>2.9556650246305417E-2</v>
      </c>
      <c r="S225" s="10"/>
      <c r="T225" s="39">
        <v>0</v>
      </c>
      <c r="U225" s="37">
        <v>0</v>
      </c>
      <c r="V225" s="10"/>
      <c r="W225" s="70">
        <v>2</v>
      </c>
      <c r="X225" s="71">
        <v>2.9850746268656716E-2</v>
      </c>
      <c r="Y225" s="10"/>
      <c r="Z225" s="39">
        <v>0</v>
      </c>
      <c r="AA225" s="37">
        <v>0</v>
      </c>
      <c r="AC225" s="70">
        <v>0</v>
      </c>
      <c r="AD225" s="71">
        <v>0</v>
      </c>
      <c r="AF225" s="39">
        <v>2</v>
      </c>
      <c r="AG225" s="37">
        <v>4.5454545454545456E-2</v>
      </c>
    </row>
    <row r="226" spans="1:33" x14ac:dyDescent="0.25">
      <c r="D226" s="8" t="s">
        <v>12</v>
      </c>
      <c r="E226" s="72">
        <f>SUM(E221:E225)</f>
        <v>1153</v>
      </c>
      <c r="F226" s="73">
        <f>E226/E226</f>
        <v>1</v>
      </c>
      <c r="G226" s="7"/>
      <c r="H226" s="40">
        <f>SUM(H221:H225)</f>
        <v>230</v>
      </c>
      <c r="I226" s="38">
        <f>H226/H226</f>
        <v>1</v>
      </c>
      <c r="J226" s="7"/>
      <c r="K226" s="72">
        <v>60</v>
      </c>
      <c r="L226" s="73">
        <v>1</v>
      </c>
      <c r="M226" s="7"/>
      <c r="N226" s="40">
        <v>286</v>
      </c>
      <c r="O226" s="38">
        <v>1</v>
      </c>
      <c r="Q226" s="72">
        <v>203</v>
      </c>
      <c r="R226" s="73">
        <v>1</v>
      </c>
      <c r="S226" s="10"/>
      <c r="T226" s="40">
        <v>44</v>
      </c>
      <c r="U226" s="38">
        <v>1</v>
      </c>
      <c r="V226" s="10"/>
      <c r="W226" s="72">
        <v>67</v>
      </c>
      <c r="X226" s="73">
        <v>1</v>
      </c>
      <c r="Y226" s="10"/>
      <c r="Z226" s="40">
        <v>31</v>
      </c>
      <c r="AA226" s="38">
        <v>1</v>
      </c>
      <c r="AC226" s="72">
        <v>25</v>
      </c>
      <c r="AD226" s="73">
        <v>1</v>
      </c>
      <c r="AF226" s="40">
        <v>44</v>
      </c>
      <c r="AG226" s="38">
        <v>1</v>
      </c>
    </row>
    <row r="227" spans="1:33" x14ac:dyDescent="0.25">
      <c r="E227" s="77"/>
      <c r="F227" s="71"/>
      <c r="G227" s="7"/>
      <c r="H227" s="41"/>
      <c r="I227" s="37"/>
      <c r="J227" s="7"/>
      <c r="K227" s="64"/>
      <c r="L227" s="71"/>
      <c r="M227" s="7"/>
      <c r="N227" s="41"/>
      <c r="O227" s="37"/>
      <c r="Q227" s="64"/>
      <c r="R227" s="71"/>
      <c r="S227" s="10"/>
      <c r="T227" s="41"/>
      <c r="U227" s="37"/>
      <c r="V227" s="10"/>
      <c r="W227" s="64"/>
      <c r="X227" s="71"/>
      <c r="Y227" s="10"/>
      <c r="Z227" s="41"/>
      <c r="AA227" s="37"/>
      <c r="AC227" s="64"/>
      <c r="AD227" s="71"/>
      <c r="AF227" s="41"/>
      <c r="AG227" s="37"/>
    </row>
    <row r="228" spans="1:33" ht="31.5" x14ac:dyDescent="0.25">
      <c r="A228" s="57" t="s">
        <v>82</v>
      </c>
      <c r="B228" s="56" t="s">
        <v>90</v>
      </c>
      <c r="D228" s="12" t="s">
        <v>31</v>
      </c>
      <c r="E228" s="70">
        <v>349</v>
      </c>
      <c r="F228" s="71">
        <f>E228/E233</f>
        <v>0.30268863833477883</v>
      </c>
      <c r="G228" s="9"/>
      <c r="H228" s="39">
        <v>93</v>
      </c>
      <c r="I228" s="37">
        <f>H228/H233</f>
        <v>0.40434782608695652</v>
      </c>
      <c r="J228" s="9"/>
      <c r="K228" s="70">
        <v>25</v>
      </c>
      <c r="L228" s="71">
        <v>0.41666666666666669</v>
      </c>
      <c r="M228" s="7"/>
      <c r="N228" s="39">
        <v>70</v>
      </c>
      <c r="O228" s="37">
        <v>0.24475524475524477</v>
      </c>
      <c r="Q228" s="70">
        <v>41</v>
      </c>
      <c r="R228" s="71">
        <v>0.2019704433497537</v>
      </c>
      <c r="S228" s="10"/>
      <c r="T228" s="39">
        <v>18</v>
      </c>
      <c r="U228" s="37">
        <v>0.40909090909090912</v>
      </c>
      <c r="V228" s="10"/>
      <c r="W228" s="70">
        <v>20</v>
      </c>
      <c r="X228" s="71">
        <v>0.29850746268656714</v>
      </c>
      <c r="Y228" s="10"/>
      <c r="Z228" s="39">
        <v>23</v>
      </c>
      <c r="AA228" s="37">
        <v>0.74193548387096775</v>
      </c>
      <c r="AC228" s="70">
        <v>3</v>
      </c>
      <c r="AD228" s="71">
        <v>0.12</v>
      </c>
      <c r="AF228" s="39">
        <v>8</v>
      </c>
      <c r="AG228" s="37">
        <v>0.18181818181818182</v>
      </c>
    </row>
    <row r="229" spans="1:33" x14ac:dyDescent="0.25">
      <c r="D229" s="13" t="s">
        <v>32</v>
      </c>
      <c r="E229" s="70">
        <v>262</v>
      </c>
      <c r="F229" s="71">
        <f>E229/E233</f>
        <v>0.22723330442324371</v>
      </c>
      <c r="G229" s="7"/>
      <c r="H229" s="39">
        <v>58</v>
      </c>
      <c r="I229" s="37">
        <f>H229/H233</f>
        <v>0.25217391304347825</v>
      </c>
      <c r="J229" s="7"/>
      <c r="K229" s="70">
        <v>14</v>
      </c>
      <c r="L229" s="71">
        <v>0.23333333333333334</v>
      </c>
      <c r="M229" s="7"/>
      <c r="N229" s="39">
        <v>52</v>
      </c>
      <c r="O229" s="37">
        <v>0.18181818181818182</v>
      </c>
      <c r="Q229" s="70">
        <v>59</v>
      </c>
      <c r="R229" s="71">
        <v>0.29064039408866993</v>
      </c>
      <c r="S229" s="10"/>
      <c r="T229" s="39">
        <v>13</v>
      </c>
      <c r="U229" s="37">
        <v>0.29545454545454547</v>
      </c>
      <c r="V229" s="10"/>
      <c r="W229" s="70">
        <v>19</v>
      </c>
      <c r="X229" s="71">
        <v>0.28358208955223879</v>
      </c>
      <c r="Y229" s="10"/>
      <c r="Z229" s="39">
        <v>6</v>
      </c>
      <c r="AA229" s="37">
        <v>0.19354838709677419</v>
      </c>
      <c r="AC229" s="70">
        <v>4</v>
      </c>
      <c r="AD229" s="71">
        <v>0.16</v>
      </c>
      <c r="AF229" s="39">
        <v>5</v>
      </c>
      <c r="AG229" s="37">
        <v>0.11363636363636363</v>
      </c>
    </row>
    <row r="230" spans="1:33" x14ac:dyDescent="0.25">
      <c r="D230" s="13" t="s">
        <v>33</v>
      </c>
      <c r="E230" s="70">
        <v>128</v>
      </c>
      <c r="F230" s="71">
        <f>E230/E233</f>
        <v>0.11101474414570685</v>
      </c>
      <c r="G230" s="7"/>
      <c r="H230" s="39">
        <v>28</v>
      </c>
      <c r="I230" s="37">
        <f>H230/H233</f>
        <v>0.12173913043478261</v>
      </c>
      <c r="J230" s="7"/>
      <c r="K230" s="70">
        <v>8</v>
      </c>
      <c r="L230" s="71">
        <v>0.13333333333333333</v>
      </c>
      <c r="M230" s="7"/>
      <c r="N230" s="39">
        <v>30</v>
      </c>
      <c r="O230" s="37">
        <v>0.1048951048951049</v>
      </c>
      <c r="Q230" s="70">
        <v>20</v>
      </c>
      <c r="R230" s="71">
        <v>9.8522167487684734E-2</v>
      </c>
      <c r="S230" s="10"/>
      <c r="T230" s="39">
        <v>5</v>
      </c>
      <c r="U230" s="37">
        <v>0.11363636363636363</v>
      </c>
      <c r="V230" s="10"/>
      <c r="W230" s="70">
        <v>9</v>
      </c>
      <c r="X230" s="71">
        <v>0.13432835820895522</v>
      </c>
      <c r="Y230" s="10"/>
      <c r="Z230" s="39">
        <v>1</v>
      </c>
      <c r="AA230" s="37">
        <v>3.2258064516129031E-2</v>
      </c>
      <c r="AC230" s="70">
        <v>6</v>
      </c>
      <c r="AD230" s="71">
        <v>0.24</v>
      </c>
      <c r="AF230" s="39">
        <v>5</v>
      </c>
      <c r="AG230" s="37">
        <v>0.11363636363636363</v>
      </c>
    </row>
    <row r="231" spans="1:33" x14ac:dyDescent="0.25">
      <c r="D231" s="13" t="s">
        <v>34</v>
      </c>
      <c r="E231" s="70">
        <v>73</v>
      </c>
      <c r="F231" s="71">
        <f>E231/E233</f>
        <v>6.3313096270598446E-2</v>
      </c>
      <c r="G231" s="7"/>
      <c r="H231" s="39">
        <v>23</v>
      </c>
      <c r="I231" s="37">
        <f>H231/H233</f>
        <v>0.1</v>
      </c>
      <c r="J231" s="7"/>
      <c r="K231" s="70">
        <v>3</v>
      </c>
      <c r="L231" s="71">
        <v>0.05</v>
      </c>
      <c r="M231" s="7"/>
      <c r="N231" s="39">
        <v>15</v>
      </c>
      <c r="O231" s="37">
        <v>5.2447552447552448E-2</v>
      </c>
      <c r="Q231" s="70">
        <v>7</v>
      </c>
      <c r="R231" s="71">
        <v>3.4482758620689655E-2</v>
      </c>
      <c r="S231" s="10"/>
      <c r="T231" s="39">
        <v>2</v>
      </c>
      <c r="U231" s="37">
        <v>4.5454545454545456E-2</v>
      </c>
      <c r="V231" s="10"/>
      <c r="W231" s="70">
        <v>2</v>
      </c>
      <c r="X231" s="71">
        <v>2.9850746268656716E-2</v>
      </c>
      <c r="Y231" s="10"/>
      <c r="Z231" s="39">
        <v>1</v>
      </c>
      <c r="AA231" s="37">
        <v>3.2258064516129031E-2</v>
      </c>
      <c r="AC231" s="70">
        <v>6</v>
      </c>
      <c r="AD231" s="71">
        <v>0.24</v>
      </c>
      <c r="AF231" s="39">
        <v>4</v>
      </c>
      <c r="AG231" s="37">
        <v>9.0909090909090912E-2</v>
      </c>
    </row>
    <row r="232" spans="1:33" x14ac:dyDescent="0.25">
      <c r="D232" s="13" t="s">
        <v>35</v>
      </c>
      <c r="E232" s="70">
        <v>341</v>
      </c>
      <c r="F232" s="71">
        <f>E232/E233</f>
        <v>0.29575021682567215</v>
      </c>
      <c r="G232" s="7"/>
      <c r="H232" s="39">
        <v>28</v>
      </c>
      <c r="I232" s="37">
        <f>H232/H233</f>
        <v>0.12173913043478261</v>
      </c>
      <c r="J232" s="7"/>
      <c r="K232" s="70">
        <v>10</v>
      </c>
      <c r="L232" s="71">
        <v>0.16666666666666666</v>
      </c>
      <c r="M232" s="7"/>
      <c r="N232" s="39">
        <v>119</v>
      </c>
      <c r="O232" s="37">
        <v>0.41608391608391609</v>
      </c>
      <c r="Q232" s="70">
        <v>76</v>
      </c>
      <c r="R232" s="71">
        <v>0.37438423645320196</v>
      </c>
      <c r="S232" s="10"/>
      <c r="T232" s="39">
        <v>6</v>
      </c>
      <c r="U232" s="37">
        <v>0.13636363636363635</v>
      </c>
      <c r="V232" s="10"/>
      <c r="W232" s="70">
        <v>17</v>
      </c>
      <c r="X232" s="71">
        <v>0.2537313432835821</v>
      </c>
      <c r="Y232" s="10"/>
      <c r="Z232" s="39">
        <v>0</v>
      </c>
      <c r="AA232" s="37">
        <v>0</v>
      </c>
      <c r="AC232" s="70">
        <v>6</v>
      </c>
      <c r="AD232" s="71">
        <v>0.24</v>
      </c>
      <c r="AF232" s="39">
        <v>22</v>
      </c>
      <c r="AG232" s="37">
        <v>0.5</v>
      </c>
    </row>
    <row r="233" spans="1:33" x14ac:dyDescent="0.25">
      <c r="D233" s="8" t="s">
        <v>12</v>
      </c>
      <c r="E233" s="72">
        <f>SUM(E228:E232)</f>
        <v>1153</v>
      </c>
      <c r="F233" s="73">
        <f>E233/E233</f>
        <v>1</v>
      </c>
      <c r="G233" s="7"/>
      <c r="H233" s="40">
        <f>SUM(H228:H232)</f>
        <v>230</v>
      </c>
      <c r="I233" s="38">
        <f>H233/H233</f>
        <v>1</v>
      </c>
      <c r="J233" s="7"/>
      <c r="K233" s="72">
        <v>60</v>
      </c>
      <c r="L233" s="73">
        <v>1</v>
      </c>
      <c r="M233" s="7"/>
      <c r="N233" s="40">
        <v>286</v>
      </c>
      <c r="O233" s="38">
        <v>1</v>
      </c>
      <c r="Q233" s="72">
        <v>203</v>
      </c>
      <c r="R233" s="73">
        <v>1</v>
      </c>
      <c r="S233" s="10"/>
      <c r="T233" s="40">
        <v>44</v>
      </c>
      <c r="U233" s="38">
        <v>1</v>
      </c>
      <c r="V233" s="10"/>
      <c r="W233" s="72">
        <v>67</v>
      </c>
      <c r="X233" s="73">
        <v>1</v>
      </c>
      <c r="Y233" s="10"/>
      <c r="Z233" s="40">
        <v>31</v>
      </c>
      <c r="AA233" s="38">
        <v>1</v>
      </c>
      <c r="AC233" s="72">
        <v>25</v>
      </c>
      <c r="AD233" s="73">
        <v>1</v>
      </c>
      <c r="AF233" s="40">
        <v>44</v>
      </c>
      <c r="AG233" s="38">
        <v>1</v>
      </c>
    </row>
    <row r="234" spans="1:33" x14ac:dyDescent="0.25">
      <c r="E234" s="77"/>
      <c r="F234" s="71"/>
      <c r="G234" s="7"/>
      <c r="H234" s="41"/>
      <c r="I234" s="37"/>
      <c r="J234" s="7"/>
      <c r="K234" s="64"/>
      <c r="L234" s="71"/>
      <c r="M234" s="7"/>
      <c r="N234" s="41"/>
      <c r="O234" s="37"/>
      <c r="Q234" s="64"/>
      <c r="R234" s="71"/>
      <c r="S234" s="10"/>
      <c r="T234" s="41"/>
      <c r="U234" s="37"/>
      <c r="V234" s="10"/>
      <c r="W234" s="64"/>
      <c r="X234" s="71"/>
      <c r="Y234" s="10"/>
      <c r="Z234" s="41"/>
      <c r="AA234" s="37"/>
      <c r="AC234" s="64"/>
      <c r="AD234" s="71"/>
      <c r="AF234" s="41"/>
      <c r="AG234" s="37"/>
    </row>
    <row r="235" spans="1:33" ht="31.5" x14ac:dyDescent="0.25">
      <c r="A235" s="57" t="s">
        <v>83</v>
      </c>
      <c r="B235" s="56" t="s">
        <v>91</v>
      </c>
      <c r="D235" s="12" t="s">
        <v>31</v>
      </c>
      <c r="E235" s="70">
        <v>183</v>
      </c>
      <c r="F235" s="71">
        <f>E235/E240</f>
        <v>0.15871639202081528</v>
      </c>
      <c r="G235" s="7"/>
      <c r="H235" s="39">
        <v>58</v>
      </c>
      <c r="I235" s="37">
        <f>H235/H240</f>
        <v>0.25217391304347825</v>
      </c>
      <c r="J235" s="7"/>
      <c r="K235" s="70">
        <v>13</v>
      </c>
      <c r="L235" s="71">
        <v>0.21666666666666667</v>
      </c>
      <c r="M235" s="7"/>
      <c r="N235" s="39">
        <v>31</v>
      </c>
      <c r="O235" s="37">
        <v>0.10839160839160839</v>
      </c>
      <c r="Q235" s="70">
        <v>26</v>
      </c>
      <c r="R235" s="71">
        <v>0.12807881773399016</v>
      </c>
      <c r="S235" s="10"/>
      <c r="T235" s="39">
        <v>6</v>
      </c>
      <c r="U235" s="37">
        <v>0.13636363636363635</v>
      </c>
      <c r="V235" s="10"/>
      <c r="W235" s="70">
        <v>9</v>
      </c>
      <c r="X235" s="71">
        <v>0.13432835820895522</v>
      </c>
      <c r="Y235" s="10"/>
      <c r="Z235" s="39">
        <v>8</v>
      </c>
      <c r="AA235" s="37">
        <v>0.25806451612903225</v>
      </c>
      <c r="AC235" s="70">
        <v>0</v>
      </c>
      <c r="AD235" s="71">
        <v>0</v>
      </c>
      <c r="AF235" s="39">
        <v>3</v>
      </c>
      <c r="AG235" s="37">
        <v>6.8181818181818177E-2</v>
      </c>
    </row>
    <row r="236" spans="1:33" x14ac:dyDescent="0.25">
      <c r="D236" s="13" t="s">
        <v>32</v>
      </c>
      <c r="E236" s="70">
        <v>219</v>
      </c>
      <c r="F236" s="71">
        <f>E236/E240</f>
        <v>0.18993928881179531</v>
      </c>
      <c r="G236" s="7"/>
      <c r="H236" s="39">
        <v>53</v>
      </c>
      <c r="I236" s="37">
        <f>H236/H240</f>
        <v>0.23043478260869565</v>
      </c>
      <c r="J236" s="7"/>
      <c r="K236" s="70">
        <v>13</v>
      </c>
      <c r="L236" s="71">
        <v>0.21666666666666667</v>
      </c>
      <c r="M236" s="7"/>
      <c r="N236" s="39">
        <v>34</v>
      </c>
      <c r="O236" s="37">
        <v>0.11888111888111888</v>
      </c>
      <c r="Q236" s="70">
        <v>43</v>
      </c>
      <c r="R236" s="71">
        <v>0.21182266009852216</v>
      </c>
      <c r="S236" s="10"/>
      <c r="T236" s="39">
        <v>20</v>
      </c>
      <c r="U236" s="37">
        <v>0.45454545454545453</v>
      </c>
      <c r="V236" s="10"/>
      <c r="W236" s="70">
        <v>15</v>
      </c>
      <c r="X236" s="71">
        <v>0.22388059701492538</v>
      </c>
      <c r="Y236" s="10"/>
      <c r="Z236" s="39">
        <v>5</v>
      </c>
      <c r="AA236" s="37">
        <v>0.16129032258064516</v>
      </c>
      <c r="AC236" s="70">
        <v>2</v>
      </c>
      <c r="AD236" s="71">
        <v>0.08</v>
      </c>
      <c r="AF236" s="39">
        <v>5</v>
      </c>
      <c r="AG236" s="37">
        <v>0.11363636363636363</v>
      </c>
    </row>
    <row r="237" spans="1:33" x14ac:dyDescent="0.25">
      <c r="D237" s="13" t="s">
        <v>33</v>
      </c>
      <c r="E237" s="70">
        <v>95</v>
      </c>
      <c r="F237" s="71">
        <f>E237/E240</f>
        <v>8.2393755420641798E-2</v>
      </c>
      <c r="G237" s="7"/>
      <c r="H237" s="39">
        <v>22</v>
      </c>
      <c r="I237" s="37">
        <f>H237/H240</f>
        <v>9.5652173913043481E-2</v>
      </c>
      <c r="J237" s="7"/>
      <c r="K237" s="70">
        <v>8</v>
      </c>
      <c r="L237" s="71">
        <v>0.13333333333333333</v>
      </c>
      <c r="M237" s="7"/>
      <c r="N237" s="39">
        <v>24</v>
      </c>
      <c r="O237" s="37">
        <v>8.3916083916083919E-2</v>
      </c>
      <c r="Q237" s="70">
        <v>13</v>
      </c>
      <c r="R237" s="71">
        <v>6.4039408866995079E-2</v>
      </c>
      <c r="S237" s="10"/>
      <c r="T237" s="39">
        <v>5</v>
      </c>
      <c r="U237" s="37">
        <v>0.11363636363636363</v>
      </c>
      <c r="V237" s="10"/>
      <c r="W237" s="70">
        <v>5</v>
      </c>
      <c r="X237" s="71">
        <v>7.4626865671641784E-2</v>
      </c>
      <c r="Y237" s="10"/>
      <c r="Z237" s="39">
        <v>0</v>
      </c>
      <c r="AA237" s="37">
        <v>0</v>
      </c>
      <c r="AC237" s="70">
        <v>2</v>
      </c>
      <c r="AD237" s="71">
        <v>0.08</v>
      </c>
      <c r="AF237" s="39">
        <v>3</v>
      </c>
      <c r="AG237" s="37">
        <v>6.8181818181818177E-2</v>
      </c>
    </row>
    <row r="238" spans="1:33" x14ac:dyDescent="0.25">
      <c r="D238" s="13" t="s">
        <v>34</v>
      </c>
      <c r="E238" s="70">
        <v>40</v>
      </c>
      <c r="F238" s="71">
        <f>E238/E240</f>
        <v>3.4692107545533389E-2</v>
      </c>
      <c r="G238" s="7"/>
      <c r="H238" s="39">
        <v>14</v>
      </c>
      <c r="I238" s="37">
        <f>H238/H240</f>
        <v>6.0869565217391307E-2</v>
      </c>
      <c r="J238" s="7"/>
      <c r="K238" s="70">
        <v>3</v>
      </c>
      <c r="L238" s="71">
        <v>0.05</v>
      </c>
      <c r="M238" s="7"/>
      <c r="N238" s="39">
        <v>5</v>
      </c>
      <c r="O238" s="37">
        <v>1.7482517482517484E-2</v>
      </c>
      <c r="Q238" s="70">
        <v>4</v>
      </c>
      <c r="R238" s="71">
        <v>1.9704433497536946E-2</v>
      </c>
      <c r="S238" s="10"/>
      <c r="T238" s="39">
        <v>1</v>
      </c>
      <c r="U238" s="37">
        <v>2.2727272727272728E-2</v>
      </c>
      <c r="V238" s="10"/>
      <c r="W238" s="70">
        <v>1</v>
      </c>
      <c r="X238" s="71">
        <v>1.4925373134328358E-2</v>
      </c>
      <c r="Y238" s="10"/>
      <c r="Z238" s="39">
        <v>1</v>
      </c>
      <c r="AA238" s="37">
        <v>3.2258064516129031E-2</v>
      </c>
      <c r="AC238" s="70">
        <v>2</v>
      </c>
      <c r="AD238" s="71">
        <v>0.08</v>
      </c>
      <c r="AF238" s="39">
        <v>3</v>
      </c>
      <c r="AG238" s="37">
        <v>6.8181818181818177E-2</v>
      </c>
    </row>
    <row r="239" spans="1:33" x14ac:dyDescent="0.25">
      <c r="D239" s="13" t="s">
        <v>35</v>
      </c>
      <c r="E239" s="70">
        <v>616</v>
      </c>
      <c r="F239" s="71">
        <f>E239/E240</f>
        <v>0.53425845620121426</v>
      </c>
      <c r="G239" s="7"/>
      <c r="H239" s="39">
        <v>83</v>
      </c>
      <c r="I239" s="37">
        <f>H239/H240</f>
        <v>0.36086956521739133</v>
      </c>
      <c r="J239" s="7"/>
      <c r="K239" s="70">
        <v>23</v>
      </c>
      <c r="L239" s="71">
        <v>0.38333333333333336</v>
      </c>
      <c r="M239" s="7"/>
      <c r="N239" s="39">
        <v>192</v>
      </c>
      <c r="O239" s="37">
        <v>0.67132867132867136</v>
      </c>
      <c r="Q239" s="70">
        <v>117</v>
      </c>
      <c r="R239" s="71">
        <v>0.57635467980295563</v>
      </c>
      <c r="S239" s="10"/>
      <c r="T239" s="39">
        <v>12</v>
      </c>
      <c r="U239" s="37">
        <v>0.27272727272727271</v>
      </c>
      <c r="V239" s="10"/>
      <c r="W239" s="70">
        <v>37</v>
      </c>
      <c r="X239" s="71">
        <v>0.55223880597014929</v>
      </c>
      <c r="Y239" s="10"/>
      <c r="Z239" s="39">
        <v>17</v>
      </c>
      <c r="AA239" s="37">
        <v>0.54838709677419351</v>
      </c>
      <c r="AC239" s="70">
        <v>19</v>
      </c>
      <c r="AD239" s="71">
        <v>0.76</v>
      </c>
      <c r="AF239" s="39">
        <v>30</v>
      </c>
      <c r="AG239" s="37">
        <v>0.68181818181818177</v>
      </c>
    </row>
    <row r="240" spans="1:33" x14ac:dyDescent="0.25">
      <c r="D240" s="8" t="s">
        <v>12</v>
      </c>
      <c r="E240" s="72">
        <f>SUM(E235:E239)</f>
        <v>1153</v>
      </c>
      <c r="F240" s="73">
        <f>E240/E240</f>
        <v>1</v>
      </c>
      <c r="G240" s="7"/>
      <c r="H240" s="40">
        <f>SUM(H235:H239)</f>
        <v>230</v>
      </c>
      <c r="I240" s="38">
        <f>H240/H240</f>
        <v>1</v>
      </c>
      <c r="J240" s="7"/>
      <c r="K240" s="72">
        <v>60</v>
      </c>
      <c r="L240" s="73">
        <v>1</v>
      </c>
      <c r="M240" s="7"/>
      <c r="N240" s="40">
        <v>286</v>
      </c>
      <c r="O240" s="38">
        <v>1</v>
      </c>
      <c r="Q240" s="72">
        <v>203</v>
      </c>
      <c r="R240" s="73">
        <v>1</v>
      </c>
      <c r="S240" s="10"/>
      <c r="T240" s="40">
        <v>44</v>
      </c>
      <c r="U240" s="38">
        <v>1</v>
      </c>
      <c r="V240" s="10"/>
      <c r="W240" s="72">
        <v>67</v>
      </c>
      <c r="X240" s="73">
        <v>1</v>
      </c>
      <c r="Y240" s="10"/>
      <c r="Z240" s="40">
        <v>31</v>
      </c>
      <c r="AA240" s="38">
        <v>1</v>
      </c>
      <c r="AC240" s="72">
        <v>25</v>
      </c>
      <c r="AD240" s="73">
        <v>1</v>
      </c>
      <c r="AF240" s="40">
        <v>44</v>
      </c>
      <c r="AG240" s="38">
        <v>1</v>
      </c>
    </row>
    <row r="241" spans="1:33" x14ac:dyDescent="0.25">
      <c r="E241" s="77"/>
      <c r="F241" s="71"/>
      <c r="G241" s="7"/>
      <c r="H241" s="41"/>
      <c r="I241" s="37"/>
      <c r="J241" s="7"/>
      <c r="K241" s="70"/>
      <c r="L241" s="71"/>
      <c r="M241" s="7"/>
      <c r="N241" s="41"/>
      <c r="O241" s="37"/>
      <c r="Q241" s="64"/>
      <c r="R241" s="71"/>
      <c r="S241" s="10"/>
      <c r="T241" s="41"/>
      <c r="U241" s="37"/>
      <c r="V241" s="10"/>
      <c r="W241" s="64"/>
      <c r="X241" s="71"/>
      <c r="Y241" s="10"/>
      <c r="Z241" s="41"/>
      <c r="AA241" s="37"/>
      <c r="AC241" s="64"/>
      <c r="AD241" s="71"/>
      <c r="AF241" s="41"/>
      <c r="AG241" s="37"/>
    </row>
    <row r="242" spans="1:33" ht="31.5" x14ac:dyDescent="0.25">
      <c r="A242" s="57" t="s">
        <v>84</v>
      </c>
      <c r="B242" s="56" t="s">
        <v>92</v>
      </c>
      <c r="D242" s="12" t="s">
        <v>31</v>
      </c>
      <c r="E242" s="70">
        <v>176</v>
      </c>
      <c r="F242" s="71">
        <f>E242/E247</f>
        <v>0.15264527320034693</v>
      </c>
      <c r="G242" s="7"/>
      <c r="H242" s="39">
        <v>54</v>
      </c>
      <c r="I242" s="37">
        <f>H242/H247</f>
        <v>0.23478260869565218</v>
      </c>
      <c r="J242" s="7"/>
      <c r="K242" s="70">
        <v>10</v>
      </c>
      <c r="L242" s="71">
        <v>0.16666666666666666</v>
      </c>
      <c r="M242" s="7"/>
      <c r="N242" s="39">
        <v>29</v>
      </c>
      <c r="O242" s="37">
        <v>0.10139860139860139</v>
      </c>
      <c r="Q242" s="70">
        <v>29</v>
      </c>
      <c r="R242" s="71">
        <v>0.14285714285714285</v>
      </c>
      <c r="S242" s="10"/>
      <c r="T242" s="39">
        <v>6</v>
      </c>
      <c r="U242" s="37">
        <v>0.13636363636363635</v>
      </c>
      <c r="V242" s="10"/>
      <c r="W242" s="70">
        <v>9</v>
      </c>
      <c r="X242" s="71">
        <v>0.13432835820895522</v>
      </c>
      <c r="Y242" s="10"/>
      <c r="Z242" s="39">
        <v>5</v>
      </c>
      <c r="AA242" s="37">
        <v>0.16129032258064516</v>
      </c>
      <c r="AC242" s="70">
        <v>0</v>
      </c>
      <c r="AD242" s="71">
        <v>0</v>
      </c>
      <c r="AF242" s="39">
        <v>4</v>
      </c>
      <c r="AG242" s="37">
        <v>9.0909090909090912E-2</v>
      </c>
    </row>
    <row r="243" spans="1:33" s="10" customFormat="1" x14ac:dyDescent="0.25">
      <c r="A243" s="28"/>
      <c r="B243" s="2"/>
      <c r="C243" s="2"/>
      <c r="D243" s="13" t="s">
        <v>32</v>
      </c>
      <c r="E243" s="70">
        <v>213</v>
      </c>
      <c r="F243" s="71">
        <f>E243/E247</f>
        <v>0.18473547267996532</v>
      </c>
      <c r="G243" s="7"/>
      <c r="H243" s="39">
        <v>49</v>
      </c>
      <c r="I243" s="37">
        <f>H243/H247</f>
        <v>0.21304347826086956</v>
      </c>
      <c r="J243" s="7"/>
      <c r="K243" s="70">
        <v>15</v>
      </c>
      <c r="L243" s="71">
        <v>0.25</v>
      </c>
      <c r="M243" s="7"/>
      <c r="N243" s="39">
        <v>39</v>
      </c>
      <c r="O243" s="37">
        <v>0.13636363636363635</v>
      </c>
      <c r="P243" s="7"/>
      <c r="Q243" s="70">
        <v>31</v>
      </c>
      <c r="R243" s="71">
        <v>0.15270935960591134</v>
      </c>
      <c r="T243" s="39">
        <v>21</v>
      </c>
      <c r="U243" s="37">
        <v>0.47727272727272729</v>
      </c>
      <c r="W243" s="70">
        <v>14</v>
      </c>
      <c r="X243" s="71">
        <v>0.20895522388059701</v>
      </c>
      <c r="Z243" s="39">
        <v>8</v>
      </c>
      <c r="AA243" s="37">
        <v>0.25806451612903225</v>
      </c>
      <c r="AC243" s="70">
        <v>2</v>
      </c>
      <c r="AD243" s="71">
        <v>0.08</v>
      </c>
      <c r="AF243" s="39">
        <v>2</v>
      </c>
      <c r="AG243" s="37">
        <v>4.5454545454545456E-2</v>
      </c>
    </row>
    <row r="244" spans="1:33" x14ac:dyDescent="0.25">
      <c r="D244" s="13" t="s">
        <v>33</v>
      </c>
      <c r="E244" s="70">
        <v>109</v>
      </c>
      <c r="F244" s="71">
        <f>E244/E247</f>
        <v>9.4535993061578491E-2</v>
      </c>
      <c r="G244" s="7"/>
      <c r="H244" s="39">
        <v>29</v>
      </c>
      <c r="I244" s="37">
        <f>H244/H247</f>
        <v>0.12608695652173912</v>
      </c>
      <c r="J244" s="7"/>
      <c r="K244" s="70">
        <v>12</v>
      </c>
      <c r="L244" s="71">
        <v>0.2</v>
      </c>
      <c r="M244" s="7"/>
      <c r="N244" s="39">
        <v>22</v>
      </c>
      <c r="O244" s="37">
        <v>7.6923076923076927E-2</v>
      </c>
      <c r="Q244" s="70">
        <v>18</v>
      </c>
      <c r="R244" s="71">
        <v>8.8669950738916259E-2</v>
      </c>
      <c r="S244" s="10"/>
      <c r="T244" s="39">
        <v>5</v>
      </c>
      <c r="U244" s="37">
        <v>0.11363636363636363</v>
      </c>
      <c r="V244" s="10"/>
      <c r="W244" s="70">
        <v>5</v>
      </c>
      <c r="X244" s="71">
        <v>7.4626865671641784E-2</v>
      </c>
      <c r="Y244" s="10"/>
      <c r="Z244" s="39">
        <v>0</v>
      </c>
      <c r="AA244" s="37">
        <v>0</v>
      </c>
      <c r="AC244" s="70">
        <v>2</v>
      </c>
      <c r="AD244" s="71">
        <v>0.08</v>
      </c>
      <c r="AF244" s="39">
        <v>4</v>
      </c>
      <c r="AG244" s="37">
        <v>9.0909090909090912E-2</v>
      </c>
    </row>
    <row r="245" spans="1:33" x14ac:dyDescent="0.25">
      <c r="D245" s="13" t="s">
        <v>34</v>
      </c>
      <c r="E245" s="70">
        <v>44</v>
      </c>
      <c r="F245" s="71">
        <f>E245/E247</f>
        <v>3.8161318300086733E-2</v>
      </c>
      <c r="G245" s="7"/>
      <c r="H245" s="39">
        <v>15</v>
      </c>
      <c r="I245" s="37">
        <f>H245/H247</f>
        <v>6.5217391304347824E-2</v>
      </c>
      <c r="J245" s="7"/>
      <c r="K245" s="70">
        <v>3</v>
      </c>
      <c r="L245" s="71">
        <v>0.05</v>
      </c>
      <c r="M245" s="7"/>
      <c r="N245" s="39">
        <v>7</v>
      </c>
      <c r="O245" s="37">
        <v>2.4475524475524476E-2</v>
      </c>
      <c r="Q245" s="70">
        <v>6</v>
      </c>
      <c r="R245" s="71">
        <v>2.9556650246305417E-2</v>
      </c>
      <c r="S245" s="10"/>
      <c r="T245" s="39">
        <v>1</v>
      </c>
      <c r="U245" s="37">
        <v>2.2727272727272728E-2</v>
      </c>
      <c r="V245" s="10"/>
      <c r="W245" s="70">
        <v>2</v>
      </c>
      <c r="X245" s="71">
        <v>2.9850746268656716E-2</v>
      </c>
      <c r="Y245" s="10"/>
      <c r="Z245" s="39">
        <v>2</v>
      </c>
      <c r="AA245" s="37">
        <v>6.4516129032258063E-2</v>
      </c>
      <c r="AC245" s="70">
        <v>1</v>
      </c>
      <c r="AD245" s="71">
        <v>0.04</v>
      </c>
      <c r="AF245" s="39">
        <v>2</v>
      </c>
      <c r="AG245" s="37">
        <v>4.5454545454545456E-2</v>
      </c>
    </row>
    <row r="246" spans="1:33" x14ac:dyDescent="0.25">
      <c r="D246" s="13" t="s">
        <v>35</v>
      </c>
      <c r="E246" s="70">
        <v>611</v>
      </c>
      <c r="F246" s="71">
        <f>E246/E247</f>
        <v>0.52992194275802251</v>
      </c>
      <c r="G246" s="7"/>
      <c r="H246" s="39">
        <v>83</v>
      </c>
      <c r="I246" s="37">
        <f>H246/H247</f>
        <v>0.36086956521739133</v>
      </c>
      <c r="J246" s="7"/>
      <c r="K246" s="70">
        <v>20</v>
      </c>
      <c r="L246" s="71">
        <v>0.33333333333333331</v>
      </c>
      <c r="M246" s="7"/>
      <c r="N246" s="39">
        <v>189</v>
      </c>
      <c r="O246" s="37">
        <v>0.66083916083916083</v>
      </c>
      <c r="Q246" s="70">
        <v>119</v>
      </c>
      <c r="R246" s="71">
        <v>0.58620689655172409</v>
      </c>
      <c r="S246" s="10"/>
      <c r="T246" s="39">
        <v>11</v>
      </c>
      <c r="U246" s="37">
        <v>0.25</v>
      </c>
      <c r="V246" s="10"/>
      <c r="W246" s="70">
        <v>37</v>
      </c>
      <c r="X246" s="71">
        <v>0.55223880597014929</v>
      </c>
      <c r="Y246" s="10"/>
      <c r="Z246" s="39">
        <v>16</v>
      </c>
      <c r="AA246" s="37">
        <v>0.5161290322580645</v>
      </c>
      <c r="AC246" s="70">
        <v>20</v>
      </c>
      <c r="AD246" s="71">
        <v>0.8</v>
      </c>
      <c r="AF246" s="39">
        <v>32</v>
      </c>
      <c r="AG246" s="37">
        <v>0.72727272727272729</v>
      </c>
    </row>
    <row r="247" spans="1:33" x14ac:dyDescent="0.25">
      <c r="D247" s="8" t="s">
        <v>12</v>
      </c>
      <c r="E247" s="72">
        <f>SUM(E242:E246)</f>
        <v>1153</v>
      </c>
      <c r="F247" s="73">
        <f>E247/E247</f>
        <v>1</v>
      </c>
      <c r="G247" s="7"/>
      <c r="H247" s="40">
        <f>SUM(H242:H246)</f>
        <v>230</v>
      </c>
      <c r="I247" s="38">
        <f>H247/H247</f>
        <v>1</v>
      </c>
      <c r="J247" s="7"/>
      <c r="K247" s="72">
        <v>60</v>
      </c>
      <c r="L247" s="73">
        <v>1</v>
      </c>
      <c r="M247" s="7"/>
      <c r="N247" s="40">
        <v>286</v>
      </c>
      <c r="O247" s="38">
        <v>1</v>
      </c>
      <c r="Q247" s="72">
        <v>203</v>
      </c>
      <c r="R247" s="73">
        <v>1</v>
      </c>
      <c r="S247" s="10"/>
      <c r="T247" s="40">
        <v>44</v>
      </c>
      <c r="U247" s="38">
        <v>1</v>
      </c>
      <c r="V247" s="10"/>
      <c r="W247" s="72">
        <v>67</v>
      </c>
      <c r="X247" s="73">
        <v>1</v>
      </c>
      <c r="Y247" s="10"/>
      <c r="Z247" s="40">
        <v>31</v>
      </c>
      <c r="AA247" s="38">
        <v>1</v>
      </c>
      <c r="AC247" s="72">
        <v>25</v>
      </c>
      <c r="AD247" s="73">
        <v>1</v>
      </c>
      <c r="AF247" s="40">
        <v>44</v>
      </c>
      <c r="AG247" s="38">
        <v>1</v>
      </c>
    </row>
    <row r="248" spans="1:33" x14ac:dyDescent="0.25">
      <c r="E248" s="77"/>
      <c r="F248" s="71"/>
      <c r="G248" s="7"/>
      <c r="H248" s="41"/>
      <c r="I248" s="37"/>
      <c r="J248" s="7"/>
      <c r="K248" s="64"/>
      <c r="L248" s="71"/>
      <c r="M248" s="7"/>
      <c r="N248" s="41"/>
      <c r="O248" s="37"/>
      <c r="Q248" s="64"/>
      <c r="R248" s="71"/>
      <c r="S248" s="10"/>
      <c r="T248" s="41"/>
      <c r="U248" s="37"/>
      <c r="V248" s="10"/>
      <c r="W248" s="64"/>
      <c r="X248" s="71"/>
      <c r="Y248" s="10"/>
      <c r="Z248" s="41"/>
      <c r="AA248" s="37"/>
      <c r="AC248" s="64"/>
      <c r="AD248" s="71"/>
      <c r="AF248" s="41"/>
      <c r="AG248" s="37"/>
    </row>
    <row r="249" spans="1:33" ht="31.5" x14ac:dyDescent="0.25">
      <c r="A249" s="57" t="s">
        <v>85</v>
      </c>
      <c r="B249" s="56" t="s">
        <v>93</v>
      </c>
      <c r="C249" s="23"/>
      <c r="D249" s="45" t="s">
        <v>31</v>
      </c>
      <c r="E249" s="70">
        <v>172</v>
      </c>
      <c r="F249" s="71">
        <f>E249/E254</f>
        <v>0.14917606244579359</v>
      </c>
      <c r="G249" s="7"/>
      <c r="H249" s="39">
        <v>53</v>
      </c>
      <c r="I249" s="37">
        <f>H249/H254</f>
        <v>0.23043478260869565</v>
      </c>
      <c r="J249" s="7"/>
      <c r="K249" s="70">
        <v>7</v>
      </c>
      <c r="L249" s="71">
        <v>0.11666666666666667</v>
      </c>
      <c r="M249" s="7"/>
      <c r="N249" s="39">
        <v>30</v>
      </c>
      <c r="O249" s="37">
        <v>0.1048951048951049</v>
      </c>
      <c r="Q249" s="70">
        <v>29</v>
      </c>
      <c r="R249" s="71">
        <v>0.14285714285714285</v>
      </c>
      <c r="S249" s="10"/>
      <c r="T249" s="39">
        <v>5</v>
      </c>
      <c r="U249" s="37">
        <v>0.11363636363636363</v>
      </c>
      <c r="V249" s="10"/>
      <c r="W249" s="70">
        <v>9</v>
      </c>
      <c r="X249" s="71">
        <v>0.13432835820895522</v>
      </c>
      <c r="Y249" s="10"/>
      <c r="Z249" s="39">
        <v>5</v>
      </c>
      <c r="AA249" s="37">
        <v>0.16129032258064516</v>
      </c>
      <c r="AC249" s="70">
        <v>0</v>
      </c>
      <c r="AD249" s="71">
        <v>0</v>
      </c>
      <c r="AF249" s="39">
        <v>4</v>
      </c>
      <c r="AG249" s="37">
        <v>9.0909090909090912E-2</v>
      </c>
    </row>
    <row r="250" spans="1:33" x14ac:dyDescent="0.25">
      <c r="D250" s="13" t="s">
        <v>32</v>
      </c>
      <c r="E250" s="70">
        <v>211</v>
      </c>
      <c r="F250" s="71">
        <f>E250/E254</f>
        <v>0.18300086730268864</v>
      </c>
      <c r="G250" s="7"/>
      <c r="H250" s="39">
        <v>53</v>
      </c>
      <c r="I250" s="37">
        <f>H250/H254</f>
        <v>0.23043478260869565</v>
      </c>
      <c r="J250" s="7"/>
      <c r="K250" s="70">
        <v>15</v>
      </c>
      <c r="L250" s="71">
        <v>0.25</v>
      </c>
      <c r="M250" s="7"/>
      <c r="N250" s="39">
        <v>35</v>
      </c>
      <c r="O250" s="37">
        <v>0.12237762237762238</v>
      </c>
      <c r="Q250" s="70">
        <v>31</v>
      </c>
      <c r="R250" s="71">
        <v>0.15270935960591134</v>
      </c>
      <c r="S250" s="10"/>
      <c r="T250" s="39">
        <v>22</v>
      </c>
      <c r="U250" s="37">
        <v>0.5</v>
      </c>
      <c r="V250" s="10"/>
      <c r="W250" s="70">
        <v>11</v>
      </c>
      <c r="X250" s="71">
        <v>0.16417910447761194</v>
      </c>
      <c r="Y250" s="10"/>
      <c r="Z250" s="39">
        <v>7</v>
      </c>
      <c r="AA250" s="37">
        <v>0.22580645161290322</v>
      </c>
      <c r="AC250" s="70">
        <v>3</v>
      </c>
      <c r="AD250" s="71">
        <v>0.12</v>
      </c>
      <c r="AF250" s="39">
        <v>4</v>
      </c>
      <c r="AG250" s="37">
        <v>9.0909090909090912E-2</v>
      </c>
    </row>
    <row r="251" spans="1:33" x14ac:dyDescent="0.25">
      <c r="D251" s="13" t="s">
        <v>33</v>
      </c>
      <c r="E251" s="70">
        <v>92</v>
      </c>
      <c r="F251" s="71">
        <f>E251/E254</f>
        <v>7.9791847354726803E-2</v>
      </c>
      <c r="G251" s="7"/>
      <c r="H251" s="39">
        <v>25</v>
      </c>
      <c r="I251" s="37">
        <f>H251/H254</f>
        <v>0.10869565217391304</v>
      </c>
      <c r="J251" s="7"/>
      <c r="K251" s="70">
        <v>11</v>
      </c>
      <c r="L251" s="71">
        <v>0.18333333333333332</v>
      </c>
      <c r="M251" s="7"/>
      <c r="N251" s="39">
        <v>21</v>
      </c>
      <c r="O251" s="37">
        <v>7.3426573426573424E-2</v>
      </c>
      <c r="Q251" s="70">
        <v>12</v>
      </c>
      <c r="R251" s="71">
        <v>5.9113300492610835E-2</v>
      </c>
      <c r="S251" s="10"/>
      <c r="T251" s="39">
        <v>5</v>
      </c>
      <c r="U251" s="37">
        <v>0.11363636363636363</v>
      </c>
      <c r="V251" s="10"/>
      <c r="W251" s="70">
        <v>4</v>
      </c>
      <c r="X251" s="71">
        <v>5.9701492537313432E-2</v>
      </c>
      <c r="Y251" s="10"/>
      <c r="Z251" s="39">
        <v>1</v>
      </c>
      <c r="AA251" s="37">
        <v>3.2258064516129031E-2</v>
      </c>
      <c r="AC251" s="70">
        <v>0</v>
      </c>
      <c r="AD251" s="71">
        <v>0</v>
      </c>
      <c r="AF251" s="39">
        <v>1</v>
      </c>
      <c r="AG251" s="37">
        <v>2.2727272727272728E-2</v>
      </c>
    </row>
    <row r="252" spans="1:33" x14ac:dyDescent="0.25">
      <c r="D252" s="13" t="s">
        <v>34</v>
      </c>
      <c r="E252" s="70">
        <v>34</v>
      </c>
      <c r="F252" s="71">
        <f>E252/E254</f>
        <v>2.9488291413703384E-2</v>
      </c>
      <c r="G252" s="7"/>
      <c r="H252" s="39">
        <v>9</v>
      </c>
      <c r="I252" s="37">
        <f>H252/H254</f>
        <v>3.9130434782608699E-2</v>
      </c>
      <c r="J252" s="7"/>
      <c r="K252" s="70">
        <v>4</v>
      </c>
      <c r="L252" s="71">
        <v>6.6666666666666666E-2</v>
      </c>
      <c r="M252" s="7"/>
      <c r="N252" s="39">
        <v>7</v>
      </c>
      <c r="O252" s="37">
        <v>2.4475524475524476E-2</v>
      </c>
      <c r="Q252" s="70">
        <v>7</v>
      </c>
      <c r="R252" s="71">
        <v>3.4482758620689655E-2</v>
      </c>
      <c r="S252" s="10"/>
      <c r="T252" s="39">
        <v>0</v>
      </c>
      <c r="U252" s="37">
        <v>0</v>
      </c>
      <c r="V252" s="10"/>
      <c r="W252" s="70">
        <v>2</v>
      </c>
      <c r="X252" s="71">
        <v>2.9850746268656716E-2</v>
      </c>
      <c r="Y252" s="10"/>
      <c r="Z252" s="39">
        <v>0</v>
      </c>
      <c r="AA252" s="37">
        <v>0</v>
      </c>
      <c r="AC252" s="70">
        <v>1</v>
      </c>
      <c r="AD252" s="71">
        <v>0.04</v>
      </c>
      <c r="AF252" s="39">
        <v>0</v>
      </c>
      <c r="AG252" s="37">
        <v>0</v>
      </c>
    </row>
    <row r="253" spans="1:33" x14ac:dyDescent="0.25">
      <c r="D253" s="13" t="s">
        <v>35</v>
      </c>
      <c r="E253" s="70">
        <v>644</v>
      </c>
      <c r="F253" s="71">
        <f>E253/E254</f>
        <v>0.55854293148308765</v>
      </c>
      <c r="G253" s="7"/>
      <c r="H253" s="39">
        <v>90</v>
      </c>
      <c r="I253" s="37">
        <f>H253/H254</f>
        <v>0.39130434782608697</v>
      </c>
      <c r="J253" s="7"/>
      <c r="K253" s="70">
        <v>23</v>
      </c>
      <c r="L253" s="71">
        <v>0.38333333333333336</v>
      </c>
      <c r="M253" s="7"/>
      <c r="N253" s="39">
        <v>193</v>
      </c>
      <c r="O253" s="37">
        <v>0.67482517482517479</v>
      </c>
      <c r="Q253" s="70">
        <v>124</v>
      </c>
      <c r="R253" s="71">
        <v>0.61083743842364535</v>
      </c>
      <c r="S253" s="10"/>
      <c r="T253" s="39">
        <v>12</v>
      </c>
      <c r="U253" s="37">
        <v>0.27272727272727271</v>
      </c>
      <c r="V253" s="10"/>
      <c r="W253" s="70">
        <v>41</v>
      </c>
      <c r="X253" s="71">
        <v>0.61194029850746268</v>
      </c>
      <c r="Y253" s="10"/>
      <c r="Z253" s="39">
        <v>18</v>
      </c>
      <c r="AA253" s="37">
        <v>0.58064516129032262</v>
      </c>
      <c r="AC253" s="70">
        <v>21</v>
      </c>
      <c r="AD253" s="71">
        <v>0.84</v>
      </c>
      <c r="AF253" s="39">
        <v>35</v>
      </c>
      <c r="AG253" s="37">
        <v>0.79545454545454541</v>
      </c>
    </row>
    <row r="254" spans="1:33" x14ac:dyDescent="0.25">
      <c r="D254" s="8" t="s">
        <v>12</v>
      </c>
      <c r="E254" s="72">
        <f>SUM(E249:E253)</f>
        <v>1153</v>
      </c>
      <c r="F254" s="73">
        <f>E254/E254</f>
        <v>1</v>
      </c>
      <c r="G254" s="7"/>
      <c r="H254" s="40">
        <f>SUM(H249:H253)</f>
        <v>230</v>
      </c>
      <c r="I254" s="38">
        <f>H254/H254</f>
        <v>1</v>
      </c>
      <c r="J254" s="7"/>
      <c r="K254" s="72">
        <v>60</v>
      </c>
      <c r="L254" s="73">
        <v>1</v>
      </c>
      <c r="M254" s="7"/>
      <c r="N254" s="40">
        <v>286</v>
      </c>
      <c r="O254" s="38">
        <v>1</v>
      </c>
      <c r="Q254" s="72">
        <v>203</v>
      </c>
      <c r="R254" s="73">
        <v>1</v>
      </c>
      <c r="S254" s="10"/>
      <c r="T254" s="40">
        <v>44</v>
      </c>
      <c r="U254" s="38">
        <v>1</v>
      </c>
      <c r="V254" s="10"/>
      <c r="W254" s="72">
        <v>67</v>
      </c>
      <c r="X254" s="73">
        <v>1</v>
      </c>
      <c r="Y254" s="10"/>
      <c r="Z254" s="40">
        <v>31</v>
      </c>
      <c r="AA254" s="38">
        <v>1</v>
      </c>
      <c r="AC254" s="72">
        <v>25</v>
      </c>
      <c r="AD254" s="73">
        <v>1</v>
      </c>
      <c r="AF254" s="40">
        <v>44</v>
      </c>
      <c r="AG254" s="38">
        <v>1</v>
      </c>
    </row>
    <row r="255" spans="1:33" x14ac:dyDescent="0.25">
      <c r="E255" s="77"/>
      <c r="F255" s="71"/>
      <c r="G255" s="7"/>
      <c r="H255" s="41"/>
      <c r="I255" s="37"/>
      <c r="J255" s="7"/>
      <c r="K255" s="64"/>
      <c r="L255" s="71"/>
      <c r="M255" s="7"/>
      <c r="N255" s="41"/>
      <c r="O255" s="37"/>
      <c r="Q255" s="64"/>
      <c r="R255" s="71"/>
      <c r="S255" s="10"/>
      <c r="T255" s="41"/>
      <c r="U255" s="37"/>
      <c r="V255" s="10"/>
      <c r="W255" s="64"/>
      <c r="X255" s="71"/>
      <c r="Y255" s="10"/>
      <c r="Z255" s="41"/>
      <c r="AA255" s="37"/>
      <c r="AC255" s="64"/>
      <c r="AD255" s="71"/>
      <c r="AF255" s="41"/>
      <c r="AG255" s="37"/>
    </row>
    <row r="256" spans="1:33" ht="31.5" x14ac:dyDescent="0.25">
      <c r="A256" s="57" t="s">
        <v>86</v>
      </c>
      <c r="B256" s="56" t="s">
        <v>128</v>
      </c>
      <c r="D256" s="12" t="s">
        <v>31</v>
      </c>
      <c r="E256" s="70">
        <v>241</v>
      </c>
      <c r="F256" s="71">
        <f>E256/E261</f>
        <v>0.20901994796183868</v>
      </c>
      <c r="G256" s="7"/>
      <c r="H256" s="39">
        <v>65</v>
      </c>
      <c r="I256" s="37">
        <f>H256/H261</f>
        <v>0.28260869565217389</v>
      </c>
      <c r="J256" s="7"/>
      <c r="K256" s="70">
        <v>11</v>
      </c>
      <c r="L256" s="71">
        <v>0.18333333333333332</v>
      </c>
      <c r="M256" s="7"/>
      <c r="N256" s="39">
        <v>52</v>
      </c>
      <c r="O256" s="37">
        <v>0.18181818181818182</v>
      </c>
      <c r="Q256" s="70">
        <v>36</v>
      </c>
      <c r="R256" s="71">
        <v>0.17733990147783252</v>
      </c>
      <c r="S256" s="10"/>
      <c r="T256" s="39">
        <v>11</v>
      </c>
      <c r="U256" s="37">
        <v>0.25</v>
      </c>
      <c r="V256" s="10"/>
      <c r="W256" s="70">
        <v>10</v>
      </c>
      <c r="X256" s="71">
        <v>0.14925373134328357</v>
      </c>
      <c r="Y256" s="10"/>
      <c r="Z256" s="39">
        <v>9</v>
      </c>
      <c r="AA256" s="37">
        <v>0.29032258064516131</v>
      </c>
      <c r="AC256" s="70">
        <v>3</v>
      </c>
      <c r="AD256" s="71">
        <v>0.12</v>
      </c>
      <c r="AF256" s="39">
        <v>4</v>
      </c>
      <c r="AG256" s="37">
        <v>9.0909090909090912E-2</v>
      </c>
    </row>
    <row r="257" spans="1:33" x14ac:dyDescent="0.25">
      <c r="D257" s="13" t="s">
        <v>32</v>
      </c>
      <c r="E257" s="70">
        <v>273</v>
      </c>
      <c r="F257" s="71">
        <f>E257/E261</f>
        <v>0.2367736339982654</v>
      </c>
      <c r="G257" s="7"/>
      <c r="H257" s="39">
        <v>71</v>
      </c>
      <c r="I257" s="37">
        <f>H257/H261</f>
        <v>0.30869565217391304</v>
      </c>
      <c r="J257" s="7"/>
      <c r="K257" s="70">
        <v>19</v>
      </c>
      <c r="L257" s="71">
        <v>0.31666666666666665</v>
      </c>
      <c r="M257" s="7"/>
      <c r="N257" s="39">
        <v>48</v>
      </c>
      <c r="O257" s="37">
        <v>0.16783216783216784</v>
      </c>
      <c r="Q257" s="70">
        <v>44</v>
      </c>
      <c r="R257" s="71">
        <v>0.21674876847290642</v>
      </c>
      <c r="S257" s="10"/>
      <c r="T257" s="39">
        <v>20</v>
      </c>
      <c r="U257" s="37">
        <v>0.45454545454545453</v>
      </c>
      <c r="V257" s="10"/>
      <c r="W257" s="70">
        <v>14</v>
      </c>
      <c r="X257" s="71">
        <v>0.20895522388059701</v>
      </c>
      <c r="Y257" s="10"/>
      <c r="Z257" s="39">
        <v>16</v>
      </c>
      <c r="AA257" s="37">
        <v>0.5161290322580645</v>
      </c>
      <c r="AC257" s="70">
        <v>6</v>
      </c>
      <c r="AD257" s="71">
        <v>0.24</v>
      </c>
      <c r="AF257" s="39">
        <v>6</v>
      </c>
      <c r="AG257" s="37">
        <v>0.13636363636363635</v>
      </c>
    </row>
    <row r="258" spans="1:33" x14ac:dyDescent="0.25">
      <c r="D258" s="13" t="s">
        <v>33</v>
      </c>
      <c r="E258" s="70">
        <v>124</v>
      </c>
      <c r="F258" s="71">
        <f>E258/E261</f>
        <v>0.10754553339115351</v>
      </c>
      <c r="G258" s="7"/>
      <c r="H258" s="39">
        <v>33</v>
      </c>
      <c r="I258" s="37">
        <f>H258/H261</f>
        <v>0.14347826086956522</v>
      </c>
      <c r="J258" s="7"/>
      <c r="K258" s="70">
        <v>14</v>
      </c>
      <c r="L258" s="71">
        <v>0.23333333333333334</v>
      </c>
      <c r="M258" s="7"/>
      <c r="N258" s="39">
        <v>25</v>
      </c>
      <c r="O258" s="37">
        <v>8.7412587412587409E-2</v>
      </c>
      <c r="Q258" s="70">
        <v>18</v>
      </c>
      <c r="R258" s="71">
        <v>8.8669950738916259E-2</v>
      </c>
      <c r="S258" s="10"/>
      <c r="T258" s="39">
        <v>4</v>
      </c>
      <c r="U258" s="37">
        <v>9.0909090909090912E-2</v>
      </c>
      <c r="V258" s="10"/>
      <c r="W258" s="70">
        <v>5</v>
      </c>
      <c r="X258" s="71">
        <v>7.4626865671641784E-2</v>
      </c>
      <c r="Y258" s="10"/>
      <c r="Z258" s="39">
        <v>4</v>
      </c>
      <c r="AA258" s="37">
        <v>0.12903225806451613</v>
      </c>
      <c r="AC258" s="70">
        <v>3</v>
      </c>
      <c r="AD258" s="71">
        <v>0.12</v>
      </c>
      <c r="AF258" s="39">
        <v>1</v>
      </c>
      <c r="AG258" s="37">
        <v>2.2727272727272728E-2</v>
      </c>
    </row>
    <row r="259" spans="1:33" x14ac:dyDescent="0.25">
      <c r="D259" s="13" t="s">
        <v>34</v>
      </c>
      <c r="E259" s="70">
        <v>26</v>
      </c>
      <c r="F259" s="71">
        <f>E259/E261</f>
        <v>2.2549869904596703E-2</v>
      </c>
      <c r="G259" s="7"/>
      <c r="H259" s="39">
        <v>8</v>
      </c>
      <c r="I259" s="37">
        <f>H259/H261</f>
        <v>3.4782608695652174E-2</v>
      </c>
      <c r="J259" s="7"/>
      <c r="K259" s="70">
        <v>2</v>
      </c>
      <c r="L259" s="71">
        <v>3.3333333333333333E-2</v>
      </c>
      <c r="M259" s="7"/>
      <c r="N259" s="39">
        <v>2</v>
      </c>
      <c r="O259" s="37">
        <v>6.993006993006993E-3</v>
      </c>
      <c r="Q259" s="70">
        <v>6</v>
      </c>
      <c r="R259" s="71">
        <v>2.9556650246305417E-2</v>
      </c>
      <c r="S259" s="10"/>
      <c r="T259" s="39">
        <v>0</v>
      </c>
      <c r="U259" s="37">
        <v>0</v>
      </c>
      <c r="V259" s="10"/>
      <c r="W259" s="70">
        <v>4</v>
      </c>
      <c r="X259" s="71">
        <v>5.9701492537313432E-2</v>
      </c>
      <c r="Y259" s="10"/>
      <c r="Z259" s="39">
        <v>1</v>
      </c>
      <c r="AA259" s="37">
        <v>3.2258064516129031E-2</v>
      </c>
      <c r="AC259" s="70">
        <v>0</v>
      </c>
      <c r="AD259" s="71">
        <v>0</v>
      </c>
      <c r="AF259" s="39">
        <v>1</v>
      </c>
      <c r="AG259" s="37">
        <v>2.2727272727272728E-2</v>
      </c>
    </row>
    <row r="260" spans="1:33" x14ac:dyDescent="0.25">
      <c r="D260" s="13" t="s">
        <v>35</v>
      </c>
      <c r="E260" s="70">
        <v>489</v>
      </c>
      <c r="F260" s="71">
        <f>E260/E261</f>
        <v>0.4241110147441457</v>
      </c>
      <c r="G260" s="7"/>
      <c r="H260" s="39">
        <v>53</v>
      </c>
      <c r="I260" s="37">
        <f>H260/H261</f>
        <v>0.23043478260869565</v>
      </c>
      <c r="J260" s="7"/>
      <c r="K260" s="70">
        <v>14</v>
      </c>
      <c r="L260" s="71">
        <v>0.23333333333333334</v>
      </c>
      <c r="M260" s="7"/>
      <c r="N260" s="39">
        <v>159</v>
      </c>
      <c r="O260" s="37">
        <v>0.55594405594405594</v>
      </c>
      <c r="Q260" s="70">
        <v>99</v>
      </c>
      <c r="R260" s="71">
        <v>0.48768472906403942</v>
      </c>
      <c r="S260" s="10"/>
      <c r="T260" s="39">
        <v>9</v>
      </c>
      <c r="U260" s="37">
        <v>0.20454545454545456</v>
      </c>
      <c r="V260" s="10"/>
      <c r="W260" s="70">
        <v>34</v>
      </c>
      <c r="X260" s="71">
        <v>0.5074626865671642</v>
      </c>
      <c r="Y260" s="10"/>
      <c r="Z260" s="39">
        <v>1</v>
      </c>
      <c r="AA260" s="37">
        <v>3.2258064516129031E-2</v>
      </c>
      <c r="AC260" s="70">
        <v>13</v>
      </c>
      <c r="AD260" s="71">
        <v>0.52</v>
      </c>
      <c r="AF260" s="39">
        <v>32</v>
      </c>
      <c r="AG260" s="37">
        <v>0.72727272727272729</v>
      </c>
    </row>
    <row r="261" spans="1:33" x14ac:dyDescent="0.25">
      <c r="D261" s="8" t="s">
        <v>12</v>
      </c>
      <c r="E261" s="72">
        <f>SUM(E256:E260)</f>
        <v>1153</v>
      </c>
      <c r="F261" s="73">
        <f>E261/E261</f>
        <v>1</v>
      </c>
      <c r="G261" s="7"/>
      <c r="H261" s="40">
        <f>SUM(H256:H260)</f>
        <v>230</v>
      </c>
      <c r="I261" s="38">
        <f>H261/H261</f>
        <v>1</v>
      </c>
      <c r="J261" s="7"/>
      <c r="K261" s="72">
        <v>60</v>
      </c>
      <c r="L261" s="73">
        <v>1</v>
      </c>
      <c r="M261" s="7"/>
      <c r="N261" s="40">
        <v>286</v>
      </c>
      <c r="O261" s="38">
        <v>1</v>
      </c>
      <c r="Q261" s="72">
        <v>203</v>
      </c>
      <c r="R261" s="73">
        <v>1</v>
      </c>
      <c r="S261" s="10"/>
      <c r="T261" s="40">
        <v>44</v>
      </c>
      <c r="U261" s="38">
        <v>1</v>
      </c>
      <c r="V261" s="10"/>
      <c r="W261" s="72">
        <v>67</v>
      </c>
      <c r="X261" s="73">
        <v>1</v>
      </c>
      <c r="Y261" s="10"/>
      <c r="Z261" s="40">
        <v>31</v>
      </c>
      <c r="AA261" s="38">
        <v>1</v>
      </c>
      <c r="AC261" s="72">
        <v>25</v>
      </c>
      <c r="AD261" s="73">
        <v>1</v>
      </c>
      <c r="AF261" s="40">
        <v>44</v>
      </c>
      <c r="AG261" s="38">
        <v>1</v>
      </c>
    </row>
    <row r="262" spans="1:33" x14ac:dyDescent="0.25">
      <c r="E262" s="77"/>
      <c r="F262" s="71"/>
      <c r="G262" s="7"/>
      <c r="H262" s="41"/>
      <c r="I262" s="37"/>
      <c r="J262" s="7"/>
      <c r="K262" s="64"/>
      <c r="L262" s="71"/>
      <c r="M262" s="7"/>
      <c r="N262" s="41"/>
      <c r="O262" s="37"/>
      <c r="Q262" s="64"/>
      <c r="R262" s="71"/>
      <c r="S262" s="10"/>
      <c r="T262" s="41"/>
      <c r="U262" s="37"/>
      <c r="V262" s="10"/>
      <c r="W262" s="64"/>
      <c r="X262" s="71"/>
      <c r="Y262" s="10"/>
      <c r="Z262" s="41"/>
      <c r="AA262" s="37"/>
      <c r="AC262" s="64"/>
      <c r="AD262" s="71"/>
      <c r="AF262" s="41"/>
      <c r="AG262" s="37"/>
    </row>
    <row r="263" spans="1:33" x14ac:dyDescent="0.25">
      <c r="A263" s="57" t="s">
        <v>87</v>
      </c>
      <c r="B263" s="56" t="s">
        <v>94</v>
      </c>
      <c r="D263" s="12" t="s">
        <v>31</v>
      </c>
      <c r="E263" s="70">
        <v>259</v>
      </c>
      <c r="F263" s="71">
        <f>E263/E268</f>
        <v>0.22463139635732871</v>
      </c>
      <c r="G263" s="7"/>
      <c r="H263" s="39">
        <v>58</v>
      </c>
      <c r="I263" s="37">
        <f>H263/H268</f>
        <v>0.25217391304347825</v>
      </c>
      <c r="J263" s="7"/>
      <c r="K263" s="70">
        <v>13</v>
      </c>
      <c r="L263" s="71">
        <v>0.21666666666666667</v>
      </c>
      <c r="M263" s="7"/>
      <c r="N263" s="39">
        <v>62</v>
      </c>
      <c r="O263" s="37">
        <v>0.21678321678321677</v>
      </c>
      <c r="Q263" s="70">
        <v>42</v>
      </c>
      <c r="R263" s="71">
        <v>0.20689655172413793</v>
      </c>
      <c r="S263" s="10"/>
      <c r="T263" s="39">
        <v>10</v>
      </c>
      <c r="U263" s="37">
        <v>0.22727272727272727</v>
      </c>
      <c r="V263" s="10"/>
      <c r="W263" s="70">
        <v>13</v>
      </c>
      <c r="X263" s="71">
        <v>0.19402985074626866</v>
      </c>
      <c r="Y263" s="10"/>
      <c r="Z263" s="39">
        <v>10</v>
      </c>
      <c r="AA263" s="37">
        <v>0.32258064516129031</v>
      </c>
      <c r="AC263" s="70">
        <v>4</v>
      </c>
      <c r="AD263" s="71">
        <v>0.16</v>
      </c>
      <c r="AF263" s="39">
        <v>4</v>
      </c>
      <c r="AG263" s="37">
        <v>9.0909090909090912E-2</v>
      </c>
    </row>
    <row r="264" spans="1:33" x14ac:dyDescent="0.25">
      <c r="D264" s="13" t="s">
        <v>32</v>
      </c>
      <c r="E264" s="70">
        <v>344</v>
      </c>
      <c r="F264" s="71">
        <f>E264/E268</f>
        <v>0.29835212489158719</v>
      </c>
      <c r="G264" s="7"/>
      <c r="H264" s="39">
        <v>65</v>
      </c>
      <c r="I264" s="37">
        <f>H264/H268</f>
        <v>0.28260869565217389</v>
      </c>
      <c r="J264" s="7"/>
      <c r="K264" s="70">
        <v>15</v>
      </c>
      <c r="L264" s="71">
        <v>0.25</v>
      </c>
      <c r="M264" s="7"/>
      <c r="N264" s="39">
        <v>84</v>
      </c>
      <c r="O264" s="37">
        <v>0.2937062937062937</v>
      </c>
      <c r="Q264" s="70">
        <v>59</v>
      </c>
      <c r="R264" s="71">
        <v>0.29064039408866993</v>
      </c>
      <c r="S264" s="10"/>
      <c r="T264" s="39">
        <v>18</v>
      </c>
      <c r="U264" s="37">
        <v>0.40909090909090912</v>
      </c>
      <c r="V264" s="10"/>
      <c r="W264" s="70">
        <v>24</v>
      </c>
      <c r="X264" s="71">
        <v>0.35820895522388058</v>
      </c>
      <c r="Y264" s="10"/>
      <c r="Z264" s="39">
        <v>15</v>
      </c>
      <c r="AA264" s="37">
        <v>0.4838709677419355</v>
      </c>
      <c r="AC264" s="70">
        <v>6</v>
      </c>
      <c r="AD264" s="71">
        <v>0.24</v>
      </c>
      <c r="AF264" s="39">
        <v>8</v>
      </c>
      <c r="AG264" s="37">
        <v>0.18181818181818182</v>
      </c>
    </row>
    <row r="265" spans="1:33" x14ac:dyDescent="0.25">
      <c r="D265" s="13" t="s">
        <v>33</v>
      </c>
      <c r="E265" s="70">
        <v>197</v>
      </c>
      <c r="F265" s="71">
        <f>E265/E268</f>
        <v>0.17085862966175194</v>
      </c>
      <c r="G265" s="7"/>
      <c r="H265" s="39">
        <v>48</v>
      </c>
      <c r="I265" s="37">
        <f>H265/H268</f>
        <v>0.20869565217391303</v>
      </c>
      <c r="J265" s="7"/>
      <c r="K265" s="70">
        <v>16</v>
      </c>
      <c r="L265" s="71">
        <v>0.26666666666666666</v>
      </c>
      <c r="M265" s="7"/>
      <c r="N265" s="39">
        <v>42</v>
      </c>
      <c r="O265" s="37">
        <v>0.14685314685314685</v>
      </c>
      <c r="Q265" s="70">
        <v>33</v>
      </c>
      <c r="R265" s="71">
        <v>0.1625615763546798</v>
      </c>
      <c r="S265" s="10"/>
      <c r="T265" s="39">
        <v>6</v>
      </c>
      <c r="U265" s="37">
        <v>0.13636363636363635</v>
      </c>
      <c r="V265" s="10"/>
      <c r="W265" s="70">
        <v>11</v>
      </c>
      <c r="X265" s="71">
        <v>0.16417910447761194</v>
      </c>
      <c r="Y265" s="10"/>
      <c r="Z265" s="39">
        <v>5</v>
      </c>
      <c r="AA265" s="37">
        <v>0.16129032258064516</v>
      </c>
      <c r="AC265" s="70">
        <v>11</v>
      </c>
      <c r="AD265" s="71">
        <v>0.44</v>
      </c>
      <c r="AF265" s="39">
        <v>2</v>
      </c>
      <c r="AG265" s="37">
        <v>4.5454545454545456E-2</v>
      </c>
    </row>
    <row r="266" spans="1:33" x14ac:dyDescent="0.25">
      <c r="D266" s="13" t="s">
        <v>34</v>
      </c>
      <c r="E266" s="70">
        <v>102</v>
      </c>
      <c r="F266" s="71">
        <f>E266/E268</f>
        <v>8.8464874241110145E-2</v>
      </c>
      <c r="G266" s="7"/>
      <c r="H266" s="39">
        <v>29</v>
      </c>
      <c r="I266" s="37">
        <f>H266/H268</f>
        <v>0.12608695652173912</v>
      </c>
      <c r="J266" s="7"/>
      <c r="K266" s="70">
        <v>4</v>
      </c>
      <c r="L266" s="71">
        <v>6.6666666666666666E-2</v>
      </c>
      <c r="M266" s="7"/>
      <c r="N266" s="39">
        <v>22</v>
      </c>
      <c r="O266" s="37">
        <v>7.6923076923076927E-2</v>
      </c>
      <c r="Q266" s="70">
        <v>18</v>
      </c>
      <c r="R266" s="71">
        <v>8.8669950738916259E-2</v>
      </c>
      <c r="S266" s="10"/>
      <c r="T266" s="39">
        <v>6</v>
      </c>
      <c r="U266" s="37">
        <v>0.13636363636363635</v>
      </c>
      <c r="V266" s="10"/>
      <c r="W266" s="70">
        <v>5</v>
      </c>
      <c r="X266" s="71">
        <v>7.4626865671641784E-2</v>
      </c>
      <c r="Y266" s="10"/>
      <c r="Z266" s="39">
        <v>0</v>
      </c>
      <c r="AA266" s="37">
        <v>0</v>
      </c>
      <c r="AC266" s="70">
        <v>1</v>
      </c>
      <c r="AD266" s="71">
        <v>0.04</v>
      </c>
      <c r="AF266" s="39">
        <v>4</v>
      </c>
      <c r="AG266" s="37">
        <v>9.0909090909090912E-2</v>
      </c>
    </row>
    <row r="267" spans="1:33" x14ac:dyDescent="0.25">
      <c r="D267" s="13" t="s">
        <v>35</v>
      </c>
      <c r="E267" s="70">
        <v>251</v>
      </c>
      <c r="F267" s="71">
        <f>E267/E268</f>
        <v>0.21769297484822203</v>
      </c>
      <c r="G267" s="7"/>
      <c r="H267" s="39">
        <v>30</v>
      </c>
      <c r="I267" s="37">
        <f>H267/H268</f>
        <v>0.13043478260869565</v>
      </c>
      <c r="J267" s="7"/>
      <c r="K267" s="70">
        <v>12</v>
      </c>
      <c r="L267" s="71">
        <v>0.2</v>
      </c>
      <c r="M267" s="7"/>
      <c r="N267" s="39">
        <v>76</v>
      </c>
      <c r="O267" s="37">
        <v>0.26573426573426573</v>
      </c>
      <c r="Q267" s="70">
        <v>51</v>
      </c>
      <c r="R267" s="71">
        <v>0.25123152709359609</v>
      </c>
      <c r="S267" s="10"/>
      <c r="T267" s="39">
        <v>4</v>
      </c>
      <c r="U267" s="37">
        <v>9.0909090909090912E-2</v>
      </c>
      <c r="V267" s="10"/>
      <c r="W267" s="70">
        <v>14</v>
      </c>
      <c r="X267" s="71">
        <v>0.20895522388059701</v>
      </c>
      <c r="Y267" s="10"/>
      <c r="Z267" s="39">
        <v>1</v>
      </c>
      <c r="AA267" s="37">
        <v>3.2258064516129031E-2</v>
      </c>
      <c r="AC267" s="70">
        <v>3</v>
      </c>
      <c r="AD267" s="71">
        <v>0.12</v>
      </c>
      <c r="AF267" s="39">
        <v>26</v>
      </c>
      <c r="AG267" s="37">
        <v>0.59090909090909094</v>
      </c>
    </row>
    <row r="268" spans="1:33" x14ac:dyDescent="0.25">
      <c r="D268" s="8" t="s">
        <v>12</v>
      </c>
      <c r="E268" s="72">
        <f>SUM(E263:E267)</f>
        <v>1153</v>
      </c>
      <c r="F268" s="73">
        <f>E268/E268</f>
        <v>1</v>
      </c>
      <c r="G268" s="7"/>
      <c r="H268" s="40">
        <f>SUM(H263:H267)</f>
        <v>230</v>
      </c>
      <c r="I268" s="38">
        <f>H268/H268</f>
        <v>1</v>
      </c>
      <c r="J268" s="7"/>
      <c r="K268" s="72">
        <v>60</v>
      </c>
      <c r="L268" s="73">
        <v>1</v>
      </c>
      <c r="M268" s="7"/>
      <c r="N268" s="40">
        <v>286</v>
      </c>
      <c r="O268" s="38">
        <v>1</v>
      </c>
      <c r="Q268" s="72">
        <v>203</v>
      </c>
      <c r="R268" s="73">
        <v>1</v>
      </c>
      <c r="S268" s="10"/>
      <c r="T268" s="40">
        <v>44</v>
      </c>
      <c r="U268" s="38">
        <v>1</v>
      </c>
      <c r="V268" s="10"/>
      <c r="W268" s="72">
        <v>67</v>
      </c>
      <c r="X268" s="73">
        <v>1</v>
      </c>
      <c r="Y268" s="10"/>
      <c r="Z268" s="40">
        <v>31</v>
      </c>
      <c r="AA268" s="38">
        <v>1</v>
      </c>
      <c r="AC268" s="72">
        <v>25</v>
      </c>
      <c r="AD268" s="73">
        <v>1</v>
      </c>
      <c r="AF268" s="40">
        <v>44</v>
      </c>
      <c r="AG268" s="38">
        <v>1</v>
      </c>
    </row>
    <row r="269" spans="1:33" x14ac:dyDescent="0.25">
      <c r="E269" s="77"/>
      <c r="F269" s="71"/>
      <c r="G269" s="7"/>
      <c r="H269" s="41"/>
      <c r="I269" s="37"/>
      <c r="J269" s="7"/>
      <c r="K269" s="64"/>
      <c r="L269" s="71"/>
      <c r="M269" s="7"/>
      <c r="N269" s="41"/>
      <c r="O269" s="37"/>
      <c r="Q269" s="64"/>
      <c r="R269" s="71"/>
      <c r="S269" s="10"/>
      <c r="T269" s="41"/>
      <c r="U269" s="37"/>
      <c r="V269" s="10"/>
      <c r="W269" s="64"/>
      <c r="X269" s="71"/>
      <c r="Y269" s="10"/>
      <c r="Z269" s="41"/>
      <c r="AA269" s="37"/>
      <c r="AC269" s="64"/>
      <c r="AD269" s="71"/>
      <c r="AF269" s="41"/>
      <c r="AG269" s="37"/>
    </row>
    <row r="270" spans="1:33" x14ac:dyDescent="0.25">
      <c r="A270" s="57" t="s">
        <v>129</v>
      </c>
      <c r="B270" s="56" t="s">
        <v>95</v>
      </c>
      <c r="D270" s="12" t="s">
        <v>31</v>
      </c>
      <c r="E270" s="70">
        <v>166</v>
      </c>
      <c r="F270" s="71">
        <f>E270/E275</f>
        <v>0.14397224631396358</v>
      </c>
      <c r="G270" s="7"/>
      <c r="H270" s="39">
        <v>31</v>
      </c>
      <c r="I270" s="37">
        <f>H270/H275</f>
        <v>0.13478260869565217</v>
      </c>
      <c r="J270" s="7"/>
      <c r="K270" s="70">
        <v>5</v>
      </c>
      <c r="L270" s="71">
        <v>8.3333333333333329E-2</v>
      </c>
      <c r="M270" s="7"/>
      <c r="N270" s="39">
        <v>34</v>
      </c>
      <c r="O270" s="37">
        <v>0.11888111888111888</v>
      </c>
      <c r="Q270" s="70">
        <v>41</v>
      </c>
      <c r="R270" s="71">
        <v>0.2019704433497537</v>
      </c>
      <c r="S270" s="10"/>
      <c r="T270" s="39">
        <v>6</v>
      </c>
      <c r="U270" s="37">
        <v>0.13636363636363635</v>
      </c>
      <c r="V270" s="10"/>
      <c r="W270" s="70">
        <v>8</v>
      </c>
      <c r="X270" s="71">
        <v>0.11940298507462686</v>
      </c>
      <c r="Y270" s="10"/>
      <c r="Z270" s="39">
        <v>7</v>
      </c>
      <c r="AA270" s="37">
        <v>0.22580645161290322</v>
      </c>
      <c r="AC270" s="70">
        <v>1</v>
      </c>
      <c r="AD270" s="71">
        <v>0.04</v>
      </c>
      <c r="AF270" s="39">
        <v>2</v>
      </c>
      <c r="AG270" s="37">
        <v>4.5454545454545456E-2</v>
      </c>
    </row>
    <row r="271" spans="1:33" x14ac:dyDescent="0.25">
      <c r="D271" s="13" t="s">
        <v>32</v>
      </c>
      <c r="E271" s="70">
        <v>220</v>
      </c>
      <c r="F271" s="71">
        <f>E271/E275</f>
        <v>0.19080659150043366</v>
      </c>
      <c r="G271" s="7"/>
      <c r="H271" s="39">
        <v>52</v>
      </c>
      <c r="I271" s="37">
        <f>H271/H275</f>
        <v>0.22608695652173913</v>
      </c>
      <c r="J271" s="7"/>
      <c r="K271" s="70">
        <v>7</v>
      </c>
      <c r="L271" s="71">
        <v>0.11666666666666667</v>
      </c>
      <c r="M271" s="7"/>
      <c r="N271" s="39">
        <v>43</v>
      </c>
      <c r="O271" s="37">
        <v>0.15034965034965034</v>
      </c>
      <c r="Q271" s="70">
        <v>39</v>
      </c>
      <c r="R271" s="71">
        <v>0.19211822660098521</v>
      </c>
      <c r="S271" s="10"/>
      <c r="T271" s="39">
        <v>14</v>
      </c>
      <c r="U271" s="37">
        <v>0.31818181818181818</v>
      </c>
      <c r="V271" s="10"/>
      <c r="W271" s="70">
        <v>16</v>
      </c>
      <c r="X271" s="71">
        <v>0.23880597014925373</v>
      </c>
      <c r="Y271" s="10"/>
      <c r="Z271" s="39">
        <v>10</v>
      </c>
      <c r="AA271" s="37">
        <v>0.32258064516129031</v>
      </c>
      <c r="AC271" s="70">
        <v>1</v>
      </c>
      <c r="AD271" s="71">
        <v>0.04</v>
      </c>
      <c r="AF271" s="39">
        <v>3</v>
      </c>
      <c r="AG271" s="37">
        <v>6.8181818181818177E-2</v>
      </c>
    </row>
    <row r="272" spans="1:33" x14ac:dyDescent="0.25">
      <c r="D272" s="13" t="s">
        <v>33</v>
      </c>
      <c r="E272" s="70">
        <v>167</v>
      </c>
      <c r="F272" s="71">
        <f>E272/E275</f>
        <v>0.1448395490026019</v>
      </c>
      <c r="G272" s="7"/>
      <c r="H272" s="39">
        <v>35</v>
      </c>
      <c r="I272" s="37">
        <f>H272/H275</f>
        <v>0.15217391304347827</v>
      </c>
      <c r="J272" s="7"/>
      <c r="K272" s="70">
        <v>10</v>
      </c>
      <c r="L272" s="71">
        <v>0.16666666666666666</v>
      </c>
      <c r="M272" s="7"/>
      <c r="N272" s="39">
        <v>36</v>
      </c>
      <c r="O272" s="37">
        <v>0.12587412587412589</v>
      </c>
      <c r="Q272" s="70">
        <v>24</v>
      </c>
      <c r="R272" s="71">
        <v>0.11822660098522167</v>
      </c>
      <c r="S272" s="10"/>
      <c r="T272" s="39">
        <v>10</v>
      </c>
      <c r="U272" s="37">
        <v>0.22727272727272727</v>
      </c>
      <c r="V272" s="10"/>
      <c r="W272" s="70">
        <v>9</v>
      </c>
      <c r="X272" s="71">
        <v>0.13432835820895522</v>
      </c>
      <c r="Y272" s="10"/>
      <c r="Z272" s="39">
        <v>8</v>
      </c>
      <c r="AA272" s="37">
        <v>0.25806451612903225</v>
      </c>
      <c r="AC272" s="70">
        <v>10</v>
      </c>
      <c r="AD272" s="71">
        <v>0.4</v>
      </c>
      <c r="AF272" s="39">
        <v>4</v>
      </c>
      <c r="AG272" s="37">
        <v>9.0909090909090912E-2</v>
      </c>
    </row>
    <row r="273" spans="1:33" x14ac:dyDescent="0.25">
      <c r="D273" s="13" t="s">
        <v>34</v>
      </c>
      <c r="E273" s="70">
        <v>144</v>
      </c>
      <c r="F273" s="71">
        <f>E273/E275</f>
        <v>0.12489158716392021</v>
      </c>
      <c r="G273" s="7"/>
      <c r="H273" s="39">
        <v>28</v>
      </c>
      <c r="I273" s="37">
        <f>H273/H275</f>
        <v>0.12173913043478261</v>
      </c>
      <c r="J273" s="7"/>
      <c r="K273" s="70">
        <v>11</v>
      </c>
      <c r="L273" s="71">
        <v>0.18333333333333332</v>
      </c>
      <c r="M273" s="7"/>
      <c r="N273" s="39">
        <v>31</v>
      </c>
      <c r="O273" s="37">
        <v>0.10839160839160839</v>
      </c>
      <c r="Q273" s="70">
        <v>28</v>
      </c>
      <c r="R273" s="71">
        <v>0.13793103448275862</v>
      </c>
      <c r="S273" s="10"/>
      <c r="T273" s="39">
        <v>8</v>
      </c>
      <c r="U273" s="37">
        <v>0.18181818181818182</v>
      </c>
      <c r="V273" s="10"/>
      <c r="W273" s="70">
        <v>9</v>
      </c>
      <c r="X273" s="71">
        <v>0.13432835820895522</v>
      </c>
      <c r="Y273" s="10"/>
      <c r="Z273" s="39">
        <v>2</v>
      </c>
      <c r="AA273" s="37">
        <v>6.4516129032258063E-2</v>
      </c>
      <c r="AC273" s="70">
        <v>6</v>
      </c>
      <c r="AD273" s="71">
        <v>0.24</v>
      </c>
      <c r="AF273" s="39">
        <v>5</v>
      </c>
      <c r="AG273" s="37">
        <v>0.11363636363636363</v>
      </c>
    </row>
    <row r="274" spans="1:33" x14ac:dyDescent="0.25">
      <c r="D274" s="13" t="s">
        <v>35</v>
      </c>
      <c r="E274" s="70">
        <v>456</v>
      </c>
      <c r="F274" s="71">
        <f>E274/E275</f>
        <v>0.39549002601908068</v>
      </c>
      <c r="G274" s="7"/>
      <c r="H274" s="39">
        <v>84</v>
      </c>
      <c r="I274" s="37">
        <f>H274/H275</f>
        <v>0.36521739130434783</v>
      </c>
      <c r="J274" s="7"/>
      <c r="K274" s="70">
        <v>27</v>
      </c>
      <c r="L274" s="71">
        <v>0.45</v>
      </c>
      <c r="M274" s="7"/>
      <c r="N274" s="39">
        <v>142</v>
      </c>
      <c r="O274" s="37">
        <v>0.49650349650349651</v>
      </c>
      <c r="Q274" s="70">
        <v>71</v>
      </c>
      <c r="R274" s="71">
        <v>0.34975369458128081</v>
      </c>
      <c r="S274" s="10"/>
      <c r="T274" s="39">
        <v>6</v>
      </c>
      <c r="U274" s="37">
        <v>0.13636363636363635</v>
      </c>
      <c r="V274" s="10"/>
      <c r="W274" s="70">
        <v>25</v>
      </c>
      <c r="X274" s="71">
        <v>0.37313432835820898</v>
      </c>
      <c r="Y274" s="10"/>
      <c r="Z274" s="39">
        <v>4</v>
      </c>
      <c r="AA274" s="37">
        <v>0.12903225806451613</v>
      </c>
      <c r="AC274" s="70">
        <v>7</v>
      </c>
      <c r="AD274" s="71">
        <v>0.28000000000000003</v>
      </c>
      <c r="AF274" s="39">
        <v>30</v>
      </c>
      <c r="AG274" s="37">
        <v>0.68181818181818177</v>
      </c>
    </row>
    <row r="275" spans="1:33" x14ac:dyDescent="0.25">
      <c r="D275" s="8" t="s">
        <v>12</v>
      </c>
      <c r="E275" s="72">
        <f>SUM(E270:E274)</f>
        <v>1153</v>
      </c>
      <c r="F275" s="73">
        <f>E275/E275</f>
        <v>1</v>
      </c>
      <c r="G275" s="7"/>
      <c r="H275" s="40">
        <f>SUM(H270:H274)</f>
        <v>230</v>
      </c>
      <c r="I275" s="38">
        <f>H275/H275</f>
        <v>1</v>
      </c>
      <c r="J275" s="7"/>
      <c r="K275" s="72">
        <v>60</v>
      </c>
      <c r="L275" s="73">
        <v>1</v>
      </c>
      <c r="M275" s="7"/>
      <c r="N275" s="40">
        <v>286</v>
      </c>
      <c r="O275" s="38">
        <v>1</v>
      </c>
      <c r="Q275" s="72">
        <v>203</v>
      </c>
      <c r="R275" s="73">
        <v>1</v>
      </c>
      <c r="S275" s="10"/>
      <c r="T275" s="40">
        <v>44</v>
      </c>
      <c r="U275" s="38">
        <v>1</v>
      </c>
      <c r="V275" s="10"/>
      <c r="W275" s="72">
        <v>67</v>
      </c>
      <c r="X275" s="73">
        <v>1</v>
      </c>
      <c r="Y275" s="10"/>
      <c r="Z275" s="40">
        <v>31</v>
      </c>
      <c r="AA275" s="38">
        <v>1</v>
      </c>
      <c r="AC275" s="72">
        <v>25</v>
      </c>
      <c r="AD275" s="73">
        <v>1</v>
      </c>
      <c r="AF275" s="40">
        <v>44</v>
      </c>
      <c r="AG275" s="38">
        <v>1</v>
      </c>
    </row>
    <row r="276" spans="1:33" x14ac:dyDescent="0.25">
      <c r="D276" s="8"/>
      <c r="E276" s="72"/>
      <c r="F276" s="73"/>
      <c r="G276" s="7"/>
      <c r="H276" s="40"/>
      <c r="I276" s="38"/>
      <c r="J276" s="7"/>
      <c r="K276" s="72"/>
      <c r="L276" s="73"/>
      <c r="M276" s="7"/>
      <c r="N276" s="40"/>
      <c r="O276" s="38"/>
      <c r="Q276" s="72"/>
      <c r="R276" s="73"/>
      <c r="S276" s="10"/>
      <c r="T276" s="40"/>
      <c r="U276" s="38"/>
      <c r="V276" s="10"/>
      <c r="W276" s="72"/>
      <c r="X276" s="73"/>
      <c r="Y276" s="10"/>
      <c r="Z276" s="40"/>
      <c r="AA276" s="38"/>
      <c r="AC276" s="72"/>
      <c r="AD276" s="73"/>
      <c r="AF276" s="40"/>
      <c r="AG276" s="38"/>
    </row>
    <row r="277" spans="1:33" ht="31.5" x14ac:dyDescent="0.25">
      <c r="A277" s="57" t="s">
        <v>130</v>
      </c>
      <c r="B277" s="56" t="s">
        <v>96</v>
      </c>
      <c r="D277" s="12" t="s">
        <v>31</v>
      </c>
      <c r="E277" s="70">
        <v>360</v>
      </c>
      <c r="F277" s="71">
        <f>E277/E282</f>
        <v>0.31222896790980054</v>
      </c>
      <c r="G277" s="7"/>
      <c r="H277" s="39">
        <v>83</v>
      </c>
      <c r="I277" s="37">
        <f>H277/H282</f>
        <v>0.36086956521739133</v>
      </c>
      <c r="J277" s="7"/>
      <c r="K277" s="70">
        <v>18</v>
      </c>
      <c r="L277" s="71">
        <v>0.3</v>
      </c>
      <c r="M277" s="7"/>
      <c r="N277" s="39">
        <v>78</v>
      </c>
      <c r="O277" s="37">
        <v>0.27272727272727271</v>
      </c>
      <c r="Q277" s="70">
        <v>57</v>
      </c>
      <c r="R277" s="71">
        <v>0.28078817733990147</v>
      </c>
      <c r="S277" s="10"/>
      <c r="T277" s="39">
        <v>13</v>
      </c>
      <c r="U277" s="37">
        <v>0.29545454545454547</v>
      </c>
      <c r="V277" s="10"/>
      <c r="W277" s="70">
        <v>19</v>
      </c>
      <c r="X277" s="71">
        <v>0.28358208955223879</v>
      </c>
      <c r="Y277" s="10"/>
      <c r="Z277" s="39">
        <v>22</v>
      </c>
      <c r="AA277" s="37">
        <v>0.70967741935483875</v>
      </c>
      <c r="AC277" s="70">
        <v>8</v>
      </c>
      <c r="AD277" s="71">
        <v>0.32</v>
      </c>
      <c r="AF277" s="39">
        <v>13</v>
      </c>
      <c r="AG277" s="37">
        <v>0.29545454545454547</v>
      </c>
    </row>
    <row r="278" spans="1:33" x14ac:dyDescent="0.25">
      <c r="D278" s="13" t="s">
        <v>32</v>
      </c>
      <c r="E278" s="70">
        <v>523</v>
      </c>
      <c r="F278" s="71">
        <f>E278/E282</f>
        <v>0.4535993061578491</v>
      </c>
      <c r="G278" s="7"/>
      <c r="H278" s="39">
        <v>102</v>
      </c>
      <c r="I278" s="37">
        <f>H278/H282</f>
        <v>0.44347826086956521</v>
      </c>
      <c r="J278" s="7"/>
      <c r="K278" s="70">
        <v>27</v>
      </c>
      <c r="L278" s="71">
        <v>0.45</v>
      </c>
      <c r="M278" s="7"/>
      <c r="N278" s="39">
        <v>133</v>
      </c>
      <c r="O278" s="37">
        <v>0.46503496503496505</v>
      </c>
      <c r="Q278" s="70">
        <v>92</v>
      </c>
      <c r="R278" s="71">
        <v>0.45320197044334976</v>
      </c>
      <c r="S278" s="10"/>
      <c r="T278" s="39">
        <v>25</v>
      </c>
      <c r="U278" s="37">
        <v>0.56818181818181823</v>
      </c>
      <c r="V278" s="10"/>
      <c r="W278" s="70">
        <v>30</v>
      </c>
      <c r="X278" s="71">
        <v>0.44776119402985076</v>
      </c>
      <c r="Y278" s="10"/>
      <c r="Z278" s="39">
        <v>8</v>
      </c>
      <c r="AA278" s="37">
        <v>0.25806451612903225</v>
      </c>
      <c r="AC278" s="70">
        <v>13</v>
      </c>
      <c r="AD278" s="71">
        <v>0.52</v>
      </c>
      <c r="AF278" s="39">
        <v>15</v>
      </c>
      <c r="AG278" s="37">
        <v>0.34090909090909088</v>
      </c>
    </row>
    <row r="279" spans="1:33" x14ac:dyDescent="0.25">
      <c r="D279" s="13" t="s">
        <v>33</v>
      </c>
      <c r="E279" s="70">
        <v>173</v>
      </c>
      <c r="F279" s="71">
        <f>E279/E282</f>
        <v>0.15004336513443192</v>
      </c>
      <c r="G279" s="7"/>
      <c r="H279" s="39">
        <v>33</v>
      </c>
      <c r="I279" s="37">
        <f>H279/H282</f>
        <v>0.14347826086956522</v>
      </c>
      <c r="J279" s="7"/>
      <c r="K279" s="70">
        <v>13</v>
      </c>
      <c r="L279" s="71">
        <v>0.21666666666666667</v>
      </c>
      <c r="M279" s="7"/>
      <c r="N279" s="39">
        <v>44</v>
      </c>
      <c r="O279" s="37">
        <v>0.15384615384615385</v>
      </c>
      <c r="Q279" s="70">
        <v>39</v>
      </c>
      <c r="R279" s="71">
        <v>0.19211822660098521</v>
      </c>
      <c r="S279" s="10"/>
      <c r="T279" s="39">
        <v>6</v>
      </c>
      <c r="U279" s="37">
        <v>0.13636363636363635</v>
      </c>
      <c r="V279" s="10"/>
      <c r="W279" s="70">
        <v>9</v>
      </c>
      <c r="X279" s="71">
        <v>0.13432835820895522</v>
      </c>
      <c r="Y279" s="10"/>
      <c r="Z279" s="39">
        <v>1</v>
      </c>
      <c r="AA279" s="37">
        <v>3.2258064516129031E-2</v>
      </c>
      <c r="AC279" s="70">
        <v>4</v>
      </c>
      <c r="AD279" s="71">
        <v>0.16</v>
      </c>
      <c r="AF279" s="39">
        <v>3</v>
      </c>
      <c r="AG279" s="37">
        <v>6.8181818181818177E-2</v>
      </c>
    </row>
    <row r="280" spans="1:33" x14ac:dyDescent="0.25">
      <c r="D280" s="13" t="s">
        <v>34</v>
      </c>
      <c r="E280" s="70">
        <v>26</v>
      </c>
      <c r="F280" s="71">
        <f>E280/E282</f>
        <v>2.2549869904596703E-2</v>
      </c>
      <c r="G280" s="7"/>
      <c r="H280" s="39">
        <v>8</v>
      </c>
      <c r="I280" s="37">
        <f>H280/H282</f>
        <v>3.4782608695652174E-2</v>
      </c>
      <c r="J280" s="7"/>
      <c r="K280" s="70">
        <v>0</v>
      </c>
      <c r="L280" s="71">
        <v>0</v>
      </c>
      <c r="M280" s="7"/>
      <c r="N280" s="39">
        <v>4</v>
      </c>
      <c r="O280" s="37">
        <v>1.3986013986013986E-2</v>
      </c>
      <c r="Q280" s="70">
        <v>5</v>
      </c>
      <c r="R280" s="71">
        <v>2.4630541871921183E-2</v>
      </c>
      <c r="S280" s="10"/>
      <c r="T280" s="39">
        <v>0</v>
      </c>
      <c r="U280" s="37">
        <v>0</v>
      </c>
      <c r="V280" s="10"/>
      <c r="W280" s="70">
        <v>1</v>
      </c>
      <c r="X280" s="71">
        <v>1.4925373134328358E-2</v>
      </c>
      <c r="Y280" s="10"/>
      <c r="Z280" s="39">
        <v>0</v>
      </c>
      <c r="AA280" s="37">
        <v>0</v>
      </c>
      <c r="AC280" s="70">
        <v>0</v>
      </c>
      <c r="AD280" s="71">
        <v>0</v>
      </c>
      <c r="AF280" s="39">
        <v>2</v>
      </c>
      <c r="AG280" s="37">
        <v>4.5454545454545456E-2</v>
      </c>
    </row>
    <row r="281" spans="1:33" x14ac:dyDescent="0.25">
      <c r="D281" s="13" t="s">
        <v>35</v>
      </c>
      <c r="E281" s="70">
        <v>71</v>
      </c>
      <c r="F281" s="71">
        <f>E281/E282</f>
        <v>6.157849089332177E-2</v>
      </c>
      <c r="G281" s="7"/>
      <c r="H281" s="39">
        <v>4</v>
      </c>
      <c r="I281" s="37">
        <f>H281/H282</f>
        <v>1.7391304347826087E-2</v>
      </c>
      <c r="J281" s="7"/>
      <c r="K281" s="70">
        <v>2</v>
      </c>
      <c r="L281" s="71">
        <v>3.3333333333333333E-2</v>
      </c>
      <c r="M281" s="7"/>
      <c r="N281" s="39">
        <v>27</v>
      </c>
      <c r="O281" s="37">
        <v>9.4405594405594401E-2</v>
      </c>
      <c r="Q281" s="70">
        <v>10</v>
      </c>
      <c r="R281" s="71">
        <v>4.9261083743842367E-2</v>
      </c>
      <c r="S281" s="10"/>
      <c r="T281" s="39">
        <v>0</v>
      </c>
      <c r="U281" s="37">
        <v>0</v>
      </c>
      <c r="V281" s="10"/>
      <c r="W281" s="70">
        <v>8</v>
      </c>
      <c r="X281" s="71">
        <v>0.11940298507462686</v>
      </c>
      <c r="Y281" s="10"/>
      <c r="Z281" s="39">
        <v>0</v>
      </c>
      <c r="AA281" s="37">
        <v>0</v>
      </c>
      <c r="AC281" s="70">
        <v>0</v>
      </c>
      <c r="AD281" s="71">
        <v>0</v>
      </c>
      <c r="AF281" s="39">
        <v>11</v>
      </c>
      <c r="AG281" s="37">
        <v>0.25</v>
      </c>
    </row>
    <row r="282" spans="1:33" x14ac:dyDescent="0.25">
      <c r="D282" s="8" t="s">
        <v>12</v>
      </c>
      <c r="E282" s="72">
        <f>SUM(E277:E281)</f>
        <v>1153</v>
      </c>
      <c r="F282" s="73">
        <f>E282/E282</f>
        <v>1</v>
      </c>
      <c r="G282" s="7"/>
      <c r="H282" s="40">
        <f>SUM(H277:H281)</f>
        <v>230</v>
      </c>
      <c r="I282" s="38">
        <f>H282/H282</f>
        <v>1</v>
      </c>
      <c r="J282" s="7"/>
      <c r="K282" s="72">
        <v>60</v>
      </c>
      <c r="L282" s="73">
        <v>1</v>
      </c>
      <c r="M282" s="7"/>
      <c r="N282" s="40">
        <v>286</v>
      </c>
      <c r="O282" s="38">
        <v>1</v>
      </c>
      <c r="Q282" s="72">
        <v>203</v>
      </c>
      <c r="R282" s="73">
        <v>1</v>
      </c>
      <c r="S282" s="10"/>
      <c r="T282" s="40">
        <v>44</v>
      </c>
      <c r="U282" s="38">
        <v>1</v>
      </c>
      <c r="V282" s="10"/>
      <c r="W282" s="72">
        <v>67</v>
      </c>
      <c r="X282" s="73">
        <v>1</v>
      </c>
      <c r="Y282" s="10"/>
      <c r="Z282" s="40">
        <v>31</v>
      </c>
      <c r="AA282" s="38">
        <v>1</v>
      </c>
      <c r="AC282" s="72">
        <v>25</v>
      </c>
      <c r="AD282" s="73">
        <v>1</v>
      </c>
      <c r="AF282" s="40">
        <v>44</v>
      </c>
      <c r="AG282" s="38">
        <v>1</v>
      </c>
    </row>
    <row r="283" spans="1:33" x14ac:dyDescent="0.25">
      <c r="D283" s="8"/>
      <c r="E283" s="72"/>
      <c r="F283" s="73"/>
      <c r="G283" s="7"/>
      <c r="H283" s="40"/>
      <c r="I283" s="38"/>
      <c r="J283" s="7"/>
      <c r="K283" s="72"/>
      <c r="L283" s="73"/>
      <c r="M283" s="7"/>
      <c r="N283" s="40"/>
      <c r="O283" s="38"/>
      <c r="Q283" s="72"/>
      <c r="R283" s="73"/>
      <c r="S283" s="10"/>
      <c r="T283" s="40"/>
      <c r="U283" s="38"/>
      <c r="V283" s="10"/>
      <c r="W283" s="72"/>
      <c r="X283" s="73"/>
      <c r="Y283" s="10"/>
      <c r="Z283" s="40"/>
      <c r="AA283" s="38"/>
      <c r="AC283" s="72"/>
      <c r="AD283" s="73"/>
      <c r="AF283" s="40"/>
      <c r="AG283" s="38"/>
    </row>
    <row r="284" spans="1:33" ht="31.5" x14ac:dyDescent="0.25">
      <c r="A284" s="57" t="s">
        <v>131</v>
      </c>
      <c r="B284" s="56" t="s">
        <v>97</v>
      </c>
      <c r="D284" s="12" t="s">
        <v>31</v>
      </c>
      <c r="E284" s="70">
        <v>353</v>
      </c>
      <c r="F284" s="71">
        <f>E284/E289</f>
        <v>0.30615784908933219</v>
      </c>
      <c r="G284" s="7"/>
      <c r="H284" s="39">
        <v>74</v>
      </c>
      <c r="I284" s="37">
        <f>H284/H289</f>
        <v>0.32173913043478258</v>
      </c>
      <c r="J284" s="7"/>
      <c r="K284" s="70">
        <v>16</v>
      </c>
      <c r="L284" s="71">
        <v>0.26666666666666666</v>
      </c>
      <c r="M284" s="7"/>
      <c r="N284" s="39">
        <v>90</v>
      </c>
      <c r="O284" s="37">
        <v>0.31468531468531469</v>
      </c>
      <c r="Q284" s="70">
        <v>54</v>
      </c>
      <c r="R284" s="71">
        <v>0.26600985221674878</v>
      </c>
      <c r="S284" s="10"/>
      <c r="T284" s="39">
        <v>10</v>
      </c>
      <c r="U284" s="37">
        <v>0.22727272727272727</v>
      </c>
      <c r="V284" s="10"/>
      <c r="W284" s="70">
        <v>23</v>
      </c>
      <c r="X284" s="71">
        <v>0.34328358208955223</v>
      </c>
      <c r="Y284" s="10"/>
      <c r="Z284" s="39">
        <v>19</v>
      </c>
      <c r="AA284" s="37">
        <v>0.61290322580645162</v>
      </c>
      <c r="AC284" s="70">
        <v>5</v>
      </c>
      <c r="AD284" s="71">
        <v>0.2</v>
      </c>
      <c r="AF284" s="39">
        <v>15</v>
      </c>
      <c r="AG284" s="37">
        <v>0.34090909090909088</v>
      </c>
    </row>
    <row r="285" spans="1:33" x14ac:dyDescent="0.25">
      <c r="D285" s="13" t="s">
        <v>32</v>
      </c>
      <c r="E285" s="70">
        <v>449</v>
      </c>
      <c r="F285" s="71">
        <f>E285/E289</f>
        <v>0.38941890719861233</v>
      </c>
      <c r="G285" s="7"/>
      <c r="H285" s="39">
        <v>86</v>
      </c>
      <c r="I285" s="37">
        <f>H285/H289</f>
        <v>0.37391304347826088</v>
      </c>
      <c r="J285" s="7"/>
      <c r="K285" s="70">
        <v>24</v>
      </c>
      <c r="L285" s="71">
        <v>0.4</v>
      </c>
      <c r="M285" s="7"/>
      <c r="N285" s="39">
        <v>104</v>
      </c>
      <c r="O285" s="37">
        <v>0.36363636363636365</v>
      </c>
      <c r="Q285" s="70">
        <v>77</v>
      </c>
      <c r="R285" s="71">
        <v>0.37931034482758619</v>
      </c>
      <c r="S285" s="10"/>
      <c r="T285" s="39">
        <v>22</v>
      </c>
      <c r="U285" s="37">
        <v>0.5</v>
      </c>
      <c r="V285" s="10"/>
      <c r="W285" s="70">
        <v>20</v>
      </c>
      <c r="X285" s="71">
        <v>0.29850746268656714</v>
      </c>
      <c r="Y285" s="10"/>
      <c r="Z285" s="39">
        <v>11</v>
      </c>
      <c r="AA285" s="37">
        <v>0.35483870967741937</v>
      </c>
      <c r="AC285" s="70">
        <v>13</v>
      </c>
      <c r="AD285" s="71">
        <v>0.52</v>
      </c>
      <c r="AF285" s="39">
        <v>22</v>
      </c>
      <c r="AG285" s="37">
        <v>0.5</v>
      </c>
    </row>
    <row r="286" spans="1:33" x14ac:dyDescent="0.25">
      <c r="D286" s="13" t="s">
        <v>33</v>
      </c>
      <c r="E286" s="70">
        <v>201</v>
      </c>
      <c r="F286" s="71">
        <f>E286/E289</f>
        <v>0.17432784041630528</v>
      </c>
      <c r="G286" s="7"/>
      <c r="H286" s="39">
        <v>41</v>
      </c>
      <c r="I286" s="37">
        <f>H286/H289</f>
        <v>0.17826086956521739</v>
      </c>
      <c r="J286" s="7"/>
      <c r="K286" s="70">
        <v>16</v>
      </c>
      <c r="L286" s="71">
        <v>0.26666666666666666</v>
      </c>
      <c r="M286" s="7"/>
      <c r="N286" s="39">
        <v>45</v>
      </c>
      <c r="O286" s="37">
        <v>0.15734265734265734</v>
      </c>
      <c r="Q286" s="70">
        <v>43</v>
      </c>
      <c r="R286" s="71">
        <v>0.21182266009852216</v>
      </c>
      <c r="S286" s="10"/>
      <c r="T286" s="39">
        <v>8</v>
      </c>
      <c r="U286" s="37">
        <v>0.18181818181818182</v>
      </c>
      <c r="V286" s="10"/>
      <c r="W286" s="70">
        <v>13</v>
      </c>
      <c r="X286" s="71">
        <v>0.19402985074626866</v>
      </c>
      <c r="Y286" s="10"/>
      <c r="Z286" s="39">
        <v>1</v>
      </c>
      <c r="AA286" s="37">
        <v>3.2258064516129031E-2</v>
      </c>
      <c r="AC286" s="70">
        <v>6</v>
      </c>
      <c r="AD286" s="71">
        <v>0.24</v>
      </c>
      <c r="AF286" s="39">
        <v>4</v>
      </c>
      <c r="AG286" s="37">
        <v>9.0909090909090912E-2</v>
      </c>
    </row>
    <row r="287" spans="1:33" x14ac:dyDescent="0.25">
      <c r="D287" s="13" t="s">
        <v>34</v>
      </c>
      <c r="E287" s="70">
        <v>46</v>
      </c>
      <c r="F287" s="71">
        <f>E287/E289</f>
        <v>3.9895923677363401E-2</v>
      </c>
      <c r="G287" s="7"/>
      <c r="H287" s="39">
        <v>16</v>
      </c>
      <c r="I287" s="37">
        <f>H287/H289</f>
        <v>6.9565217391304349E-2</v>
      </c>
      <c r="J287" s="7"/>
      <c r="K287" s="70">
        <v>1</v>
      </c>
      <c r="L287" s="71">
        <v>1.6666666666666666E-2</v>
      </c>
      <c r="M287" s="7"/>
      <c r="N287" s="39">
        <v>10</v>
      </c>
      <c r="O287" s="37">
        <v>3.4965034965034968E-2</v>
      </c>
      <c r="Q287" s="70">
        <v>9</v>
      </c>
      <c r="R287" s="71">
        <v>4.4334975369458129E-2</v>
      </c>
      <c r="S287" s="10"/>
      <c r="T287" s="39">
        <v>0</v>
      </c>
      <c r="U287" s="37">
        <v>0</v>
      </c>
      <c r="V287" s="10"/>
      <c r="W287" s="70">
        <v>1</v>
      </c>
      <c r="X287" s="71">
        <v>1.4925373134328358E-2</v>
      </c>
      <c r="Y287" s="10"/>
      <c r="Z287" s="39">
        <v>0</v>
      </c>
      <c r="AA287" s="37">
        <v>0</v>
      </c>
      <c r="AC287" s="70">
        <v>1</v>
      </c>
      <c r="AD287" s="71">
        <v>0.04</v>
      </c>
      <c r="AF287" s="39">
        <v>0</v>
      </c>
      <c r="AG287" s="37">
        <v>0</v>
      </c>
    </row>
    <row r="288" spans="1:33" x14ac:dyDescent="0.25">
      <c r="D288" s="13" t="s">
        <v>35</v>
      </c>
      <c r="E288" s="70">
        <v>104</v>
      </c>
      <c r="F288" s="71">
        <f>E288/E289</f>
        <v>9.0199479618386813E-2</v>
      </c>
      <c r="G288" s="7"/>
      <c r="H288" s="39">
        <v>13</v>
      </c>
      <c r="I288" s="37">
        <f>H288/H289</f>
        <v>5.6521739130434782E-2</v>
      </c>
      <c r="J288" s="7"/>
      <c r="K288" s="70">
        <v>3</v>
      </c>
      <c r="L288" s="71">
        <v>0.05</v>
      </c>
      <c r="M288" s="7"/>
      <c r="N288" s="39">
        <v>37</v>
      </c>
      <c r="O288" s="37">
        <v>0.12937062937062938</v>
      </c>
      <c r="Q288" s="70">
        <v>20</v>
      </c>
      <c r="R288" s="71">
        <v>9.8522167487684734E-2</v>
      </c>
      <c r="S288" s="10"/>
      <c r="T288" s="39">
        <v>4</v>
      </c>
      <c r="U288" s="37">
        <v>9.0909090909090912E-2</v>
      </c>
      <c r="V288" s="10"/>
      <c r="W288" s="70">
        <v>10</v>
      </c>
      <c r="X288" s="71">
        <v>0.14925373134328357</v>
      </c>
      <c r="Y288" s="10"/>
      <c r="Z288" s="39">
        <v>0</v>
      </c>
      <c r="AA288" s="37">
        <v>0</v>
      </c>
      <c r="AC288" s="70">
        <v>0</v>
      </c>
      <c r="AD288" s="71">
        <v>0</v>
      </c>
      <c r="AF288" s="39">
        <v>3</v>
      </c>
      <c r="AG288" s="37">
        <v>6.8181818181818177E-2</v>
      </c>
    </row>
    <row r="289" spans="1:33" x14ac:dyDescent="0.25">
      <c r="D289" s="8" t="s">
        <v>12</v>
      </c>
      <c r="E289" s="72">
        <f>SUM(E284:E288)</f>
        <v>1153</v>
      </c>
      <c r="F289" s="73">
        <f>E289/E289</f>
        <v>1</v>
      </c>
      <c r="G289" s="7"/>
      <c r="H289" s="40">
        <f>SUM(H284:H288)</f>
        <v>230</v>
      </c>
      <c r="I289" s="38">
        <f>H289/H289</f>
        <v>1</v>
      </c>
      <c r="J289" s="7"/>
      <c r="K289" s="72">
        <v>60</v>
      </c>
      <c r="L289" s="73">
        <v>1</v>
      </c>
      <c r="M289" s="7"/>
      <c r="N289" s="40">
        <v>286</v>
      </c>
      <c r="O289" s="38">
        <v>1</v>
      </c>
      <c r="Q289" s="72">
        <v>203</v>
      </c>
      <c r="R289" s="73">
        <v>1</v>
      </c>
      <c r="S289" s="10"/>
      <c r="T289" s="40">
        <v>44</v>
      </c>
      <c r="U289" s="38">
        <v>1</v>
      </c>
      <c r="V289" s="10"/>
      <c r="W289" s="72">
        <v>67</v>
      </c>
      <c r="X289" s="73">
        <v>1</v>
      </c>
      <c r="Y289" s="10"/>
      <c r="Z289" s="40">
        <v>31</v>
      </c>
      <c r="AA289" s="38">
        <v>1</v>
      </c>
      <c r="AC289" s="72">
        <v>25</v>
      </c>
      <c r="AD289" s="73">
        <v>1</v>
      </c>
      <c r="AF289" s="40">
        <v>44</v>
      </c>
      <c r="AG289" s="38">
        <v>1</v>
      </c>
    </row>
    <row r="290" spans="1:33" x14ac:dyDescent="0.25">
      <c r="D290" s="8"/>
      <c r="E290" s="72"/>
      <c r="F290" s="73"/>
      <c r="G290" s="7"/>
      <c r="H290" s="40"/>
      <c r="I290" s="38"/>
      <c r="J290" s="7"/>
      <c r="K290" s="72"/>
      <c r="L290" s="73"/>
      <c r="M290" s="7"/>
      <c r="N290" s="40"/>
      <c r="O290" s="38"/>
      <c r="Q290" s="72"/>
      <c r="R290" s="73"/>
      <c r="S290" s="10"/>
      <c r="T290" s="40"/>
      <c r="U290" s="38"/>
      <c r="V290" s="10"/>
      <c r="W290" s="72"/>
      <c r="X290" s="73"/>
      <c r="Y290" s="10"/>
      <c r="Z290" s="40"/>
      <c r="AA290" s="38"/>
      <c r="AC290" s="72"/>
      <c r="AD290" s="73"/>
      <c r="AF290" s="40"/>
      <c r="AG290" s="38"/>
    </row>
    <row r="291" spans="1:33" ht="31.5" x14ac:dyDescent="0.25">
      <c r="A291" s="51" t="s">
        <v>23</v>
      </c>
      <c r="B291" s="50" t="s">
        <v>25</v>
      </c>
      <c r="D291" s="1" t="s">
        <v>98</v>
      </c>
      <c r="E291" s="70">
        <v>46</v>
      </c>
      <c r="F291" s="71">
        <f>E291/E301</f>
        <v>0.04</v>
      </c>
      <c r="G291" s="7"/>
      <c r="H291" s="39">
        <v>11</v>
      </c>
      <c r="I291" s="37">
        <f>H291/H301</f>
        <v>4.7826086956521741E-2</v>
      </c>
      <c r="J291" s="7"/>
      <c r="K291" s="70">
        <v>4</v>
      </c>
      <c r="L291" s="71">
        <v>6.6666666666666666E-2</v>
      </c>
      <c r="M291" s="7"/>
      <c r="N291" s="39">
        <v>16</v>
      </c>
      <c r="O291" s="37">
        <v>5.6338028169014086E-2</v>
      </c>
      <c r="Q291" s="70">
        <v>1</v>
      </c>
      <c r="R291" s="71">
        <v>4.9261083743842365E-3</v>
      </c>
      <c r="S291" s="10"/>
      <c r="T291" s="39">
        <v>0</v>
      </c>
      <c r="U291" s="37">
        <v>0</v>
      </c>
      <c r="V291" s="10"/>
      <c r="W291" s="70">
        <v>2</v>
      </c>
      <c r="X291" s="71">
        <v>2.9850746268656716E-2</v>
      </c>
      <c r="Y291" s="10"/>
      <c r="Z291" s="39">
        <v>2</v>
      </c>
      <c r="AA291" s="37">
        <v>6.6666666666666666E-2</v>
      </c>
      <c r="AC291" s="70">
        <v>1</v>
      </c>
      <c r="AD291" s="71">
        <v>0.04</v>
      </c>
      <c r="AF291" s="39">
        <v>1</v>
      </c>
      <c r="AG291" s="37">
        <v>2.2727272727272728E-2</v>
      </c>
    </row>
    <row r="292" spans="1:33" x14ac:dyDescent="0.25">
      <c r="D292" s="29" t="s">
        <v>99</v>
      </c>
      <c r="E292" s="70">
        <v>349</v>
      </c>
      <c r="F292" s="71">
        <f>E292/E301</f>
        <v>0.3034782608695652</v>
      </c>
      <c r="G292" s="7"/>
      <c r="H292" s="39">
        <v>43</v>
      </c>
      <c r="I292" s="37">
        <f>H292/H301</f>
        <v>0.18695652173913044</v>
      </c>
      <c r="J292" s="7"/>
      <c r="K292" s="70">
        <v>12</v>
      </c>
      <c r="L292" s="71">
        <v>0.2</v>
      </c>
      <c r="M292" s="7"/>
      <c r="N292" s="39">
        <v>44</v>
      </c>
      <c r="O292" s="37">
        <v>0.15492957746478872</v>
      </c>
      <c r="Q292" s="70">
        <v>130</v>
      </c>
      <c r="R292" s="71">
        <v>0.64039408866995073</v>
      </c>
      <c r="S292" s="10"/>
      <c r="T292" s="39">
        <v>11</v>
      </c>
      <c r="U292" s="37">
        <v>0.25</v>
      </c>
      <c r="V292" s="10"/>
      <c r="W292" s="70">
        <v>28</v>
      </c>
      <c r="X292" s="71">
        <v>0.41791044776119401</v>
      </c>
      <c r="Y292" s="10"/>
      <c r="Z292" s="39">
        <v>9</v>
      </c>
      <c r="AA292" s="37">
        <v>0.3</v>
      </c>
      <c r="AC292" s="70">
        <v>6</v>
      </c>
      <c r="AD292" s="71">
        <v>0.24</v>
      </c>
      <c r="AF292" s="39">
        <v>16</v>
      </c>
      <c r="AG292" s="37">
        <v>0.36363636363636365</v>
      </c>
    </row>
    <row r="293" spans="1:33" ht="47.25" x14ac:dyDescent="0.25">
      <c r="D293" s="1" t="s">
        <v>100</v>
      </c>
      <c r="E293" s="70">
        <v>129</v>
      </c>
      <c r="F293" s="71">
        <f>E293/E301</f>
        <v>0.11217391304347826</v>
      </c>
      <c r="G293" s="7"/>
      <c r="H293" s="39">
        <v>9</v>
      </c>
      <c r="I293" s="37">
        <f>H293/H301</f>
        <v>3.9130434782608699E-2</v>
      </c>
      <c r="J293" s="7"/>
      <c r="K293" s="70">
        <v>7</v>
      </c>
      <c r="L293" s="71">
        <v>0.11666666666666667</v>
      </c>
      <c r="M293" s="7"/>
      <c r="N293" s="39">
        <v>78</v>
      </c>
      <c r="O293" s="37">
        <v>0.27464788732394368</v>
      </c>
      <c r="Q293" s="70">
        <v>3</v>
      </c>
      <c r="R293" s="71">
        <v>1.4778325123152709E-2</v>
      </c>
      <c r="S293" s="10"/>
      <c r="T293" s="39">
        <v>1</v>
      </c>
      <c r="U293" s="37">
        <v>2.2727272727272728E-2</v>
      </c>
      <c r="V293" s="10"/>
      <c r="W293" s="70">
        <v>3</v>
      </c>
      <c r="X293" s="71">
        <v>4.4776119402985072E-2</v>
      </c>
      <c r="Y293" s="10"/>
      <c r="Z293" s="39">
        <v>0</v>
      </c>
      <c r="AA293" s="37">
        <v>0</v>
      </c>
      <c r="AC293" s="70">
        <v>1</v>
      </c>
      <c r="AD293" s="71">
        <v>0.04</v>
      </c>
      <c r="AF293" s="39">
        <v>10</v>
      </c>
      <c r="AG293" s="37">
        <v>0.22727272727272727</v>
      </c>
    </row>
    <row r="294" spans="1:33" ht="31.5" x14ac:dyDescent="0.25">
      <c r="D294" s="1" t="s">
        <v>101</v>
      </c>
      <c r="E294" s="70">
        <v>18</v>
      </c>
      <c r="F294" s="71">
        <f>E294/E301</f>
        <v>1.5652173913043479E-2</v>
      </c>
      <c r="G294" s="7"/>
      <c r="H294" s="39">
        <v>7</v>
      </c>
      <c r="I294" s="37">
        <f>H294/H301</f>
        <v>3.0434782608695653E-2</v>
      </c>
      <c r="J294" s="7"/>
      <c r="K294" s="70">
        <v>2</v>
      </c>
      <c r="L294" s="71">
        <v>3.3333333333333333E-2</v>
      </c>
      <c r="M294" s="7"/>
      <c r="N294" s="39">
        <v>2</v>
      </c>
      <c r="O294" s="37">
        <v>7.0422535211267607E-3</v>
      </c>
      <c r="Q294" s="70">
        <v>1</v>
      </c>
      <c r="R294" s="71">
        <v>4.9261083743842365E-3</v>
      </c>
      <c r="S294" s="10"/>
      <c r="T294" s="39">
        <v>1</v>
      </c>
      <c r="U294" s="37">
        <v>2.2727272727272728E-2</v>
      </c>
      <c r="V294" s="10"/>
      <c r="W294" s="70">
        <v>1</v>
      </c>
      <c r="X294" s="71">
        <v>1.4925373134328358E-2</v>
      </c>
      <c r="Y294" s="10"/>
      <c r="Z294" s="39">
        <v>0</v>
      </c>
      <c r="AA294" s="37">
        <v>0</v>
      </c>
      <c r="AC294" s="70">
        <v>0</v>
      </c>
      <c r="AD294" s="71">
        <v>0</v>
      </c>
      <c r="AF294" s="39">
        <v>1</v>
      </c>
      <c r="AG294" s="37">
        <v>2.2727272727272728E-2</v>
      </c>
    </row>
    <row r="295" spans="1:33" ht="31.5" x14ac:dyDescent="0.25">
      <c r="D295" s="1" t="s">
        <v>102</v>
      </c>
      <c r="E295" s="70">
        <v>16</v>
      </c>
      <c r="F295" s="71">
        <f>E295/E301</f>
        <v>1.391304347826087E-2</v>
      </c>
      <c r="G295" s="7"/>
      <c r="H295" s="39">
        <v>2</v>
      </c>
      <c r="I295" s="37">
        <f>H295/H301</f>
        <v>8.6956521739130436E-3</v>
      </c>
      <c r="J295" s="7"/>
      <c r="K295" s="70">
        <v>0</v>
      </c>
      <c r="L295" s="71">
        <v>0</v>
      </c>
      <c r="M295" s="7"/>
      <c r="N295" s="39">
        <v>4</v>
      </c>
      <c r="O295" s="37">
        <v>1.4084507042253521E-2</v>
      </c>
      <c r="Q295" s="70">
        <v>1</v>
      </c>
      <c r="R295" s="71">
        <v>4.9261083743842365E-3</v>
      </c>
      <c r="S295" s="10"/>
      <c r="T295" s="39">
        <v>3</v>
      </c>
      <c r="U295" s="37">
        <v>6.8181818181818177E-2</v>
      </c>
      <c r="V295" s="10"/>
      <c r="W295" s="70">
        <v>0</v>
      </c>
      <c r="X295" s="71">
        <v>0</v>
      </c>
      <c r="Y295" s="10"/>
      <c r="Z295" s="39">
        <v>0</v>
      </c>
      <c r="AA295" s="37">
        <v>0</v>
      </c>
      <c r="AC295" s="70">
        <v>1</v>
      </c>
      <c r="AD295" s="71">
        <v>0.04</v>
      </c>
      <c r="AF295" s="39">
        <v>1</v>
      </c>
      <c r="AG295" s="37">
        <v>2.2727272727272728E-2</v>
      </c>
    </row>
    <row r="296" spans="1:33" ht="63" x14ac:dyDescent="0.25">
      <c r="D296" s="1" t="s">
        <v>103</v>
      </c>
      <c r="E296" s="70">
        <v>25</v>
      </c>
      <c r="F296" s="71">
        <f>E296/E301</f>
        <v>2.1739130434782608E-2</v>
      </c>
      <c r="G296" s="7"/>
      <c r="H296" s="39">
        <v>8</v>
      </c>
      <c r="I296" s="37">
        <f>H296/H301</f>
        <v>3.4782608695652174E-2</v>
      </c>
      <c r="J296" s="7"/>
      <c r="K296" s="70">
        <v>0</v>
      </c>
      <c r="L296" s="71">
        <v>0</v>
      </c>
      <c r="M296" s="7"/>
      <c r="N296" s="39">
        <v>5</v>
      </c>
      <c r="O296" s="37">
        <v>1.7605633802816902E-2</v>
      </c>
      <c r="Q296" s="70">
        <v>2</v>
      </c>
      <c r="R296" s="71">
        <v>9.852216748768473E-3</v>
      </c>
      <c r="S296" s="10"/>
      <c r="T296" s="39">
        <v>6</v>
      </c>
      <c r="U296" s="37">
        <v>0.13636363636363635</v>
      </c>
      <c r="V296" s="10"/>
      <c r="W296" s="70">
        <v>1</v>
      </c>
      <c r="X296" s="71">
        <v>1.4925373134328358E-2</v>
      </c>
      <c r="Y296" s="10"/>
      <c r="Z296" s="39">
        <v>1</v>
      </c>
      <c r="AA296" s="37">
        <v>3.3333333333333333E-2</v>
      </c>
      <c r="AC296" s="70">
        <v>0</v>
      </c>
      <c r="AD296" s="71">
        <v>0</v>
      </c>
      <c r="AF296" s="39">
        <v>0</v>
      </c>
      <c r="AG296" s="37">
        <v>0</v>
      </c>
    </row>
    <row r="297" spans="1:33" ht="47.25" x14ac:dyDescent="0.25">
      <c r="D297" s="1" t="s">
        <v>104</v>
      </c>
      <c r="E297" s="70">
        <v>122</v>
      </c>
      <c r="F297" s="71">
        <f>E297/E301</f>
        <v>0.10608695652173913</v>
      </c>
      <c r="G297" s="7"/>
      <c r="H297" s="39">
        <v>51</v>
      </c>
      <c r="I297" s="37">
        <f>H297/H301</f>
        <v>0.22173913043478261</v>
      </c>
      <c r="J297" s="7"/>
      <c r="K297" s="70">
        <v>5</v>
      </c>
      <c r="L297" s="71">
        <v>8.3333333333333329E-2</v>
      </c>
      <c r="M297" s="7"/>
      <c r="N297" s="39">
        <v>19</v>
      </c>
      <c r="O297" s="37">
        <v>6.6901408450704219E-2</v>
      </c>
      <c r="Q297" s="70">
        <v>8</v>
      </c>
      <c r="R297" s="71">
        <v>3.9408866995073892E-2</v>
      </c>
      <c r="S297" s="10"/>
      <c r="T297" s="39">
        <v>4</v>
      </c>
      <c r="U297" s="37">
        <v>9.0909090909090912E-2</v>
      </c>
      <c r="V297" s="10"/>
      <c r="W297" s="70">
        <v>4</v>
      </c>
      <c r="X297" s="71">
        <v>5.9701492537313432E-2</v>
      </c>
      <c r="Y297" s="10"/>
      <c r="Z297" s="39">
        <v>0</v>
      </c>
      <c r="AA297" s="37">
        <v>0</v>
      </c>
      <c r="AC297" s="70">
        <v>1</v>
      </c>
      <c r="AD297" s="71">
        <v>0.04</v>
      </c>
      <c r="AF297" s="39">
        <v>10</v>
      </c>
      <c r="AG297" s="37">
        <v>0.22727272727272727</v>
      </c>
    </row>
    <row r="298" spans="1:33" ht="31.5" x14ac:dyDescent="0.25">
      <c r="D298" s="1" t="s">
        <v>105</v>
      </c>
      <c r="E298" s="70">
        <v>69</v>
      </c>
      <c r="F298" s="71">
        <f>E298/E301</f>
        <v>0.06</v>
      </c>
      <c r="G298" s="7"/>
      <c r="H298" s="39">
        <v>5</v>
      </c>
      <c r="I298" s="37">
        <f>H298/H301</f>
        <v>2.1739130434782608E-2</v>
      </c>
      <c r="J298" s="7"/>
      <c r="K298" s="70">
        <v>3</v>
      </c>
      <c r="L298" s="71">
        <v>0.05</v>
      </c>
      <c r="M298" s="7"/>
      <c r="N298" s="39">
        <v>44</v>
      </c>
      <c r="O298" s="37">
        <v>0.15492957746478872</v>
      </c>
      <c r="Q298" s="70">
        <v>4</v>
      </c>
      <c r="R298" s="71">
        <v>1.9704433497536946E-2</v>
      </c>
      <c r="S298" s="10"/>
      <c r="T298" s="39">
        <v>1</v>
      </c>
      <c r="U298" s="37">
        <v>2.2727272727272728E-2</v>
      </c>
      <c r="V298" s="10"/>
      <c r="W298" s="70">
        <v>1</v>
      </c>
      <c r="X298" s="71">
        <v>1.4925373134328358E-2</v>
      </c>
      <c r="Y298" s="10"/>
      <c r="Z298" s="39">
        <v>1</v>
      </c>
      <c r="AA298" s="37">
        <v>3.3333333333333333E-2</v>
      </c>
      <c r="AC298" s="70">
        <v>0</v>
      </c>
      <c r="AD298" s="71">
        <v>0</v>
      </c>
      <c r="AF298" s="39">
        <v>0</v>
      </c>
      <c r="AG298" s="37">
        <v>0</v>
      </c>
    </row>
    <row r="299" spans="1:33" ht="31.5" x14ac:dyDescent="0.25">
      <c r="D299" s="1" t="s">
        <v>106</v>
      </c>
      <c r="E299" s="70">
        <v>9</v>
      </c>
      <c r="F299" s="71">
        <f>E299/E301</f>
        <v>7.8260869565217397E-3</v>
      </c>
      <c r="G299" s="7"/>
      <c r="H299" s="39">
        <v>1</v>
      </c>
      <c r="I299" s="37">
        <f>H299/H301</f>
        <v>4.3478260869565218E-3</v>
      </c>
      <c r="J299" s="7"/>
      <c r="K299" s="70">
        <v>1</v>
      </c>
      <c r="L299" s="71">
        <v>1.6666666666666666E-2</v>
      </c>
      <c r="M299" s="7"/>
      <c r="N299" s="39">
        <v>0</v>
      </c>
      <c r="O299" s="37">
        <v>0</v>
      </c>
      <c r="Q299" s="70">
        <v>3</v>
      </c>
      <c r="R299" s="71">
        <v>1.4778325123152709E-2</v>
      </c>
      <c r="S299" s="10"/>
      <c r="T299" s="39">
        <v>1</v>
      </c>
      <c r="U299" s="37">
        <v>2.2727272727272728E-2</v>
      </c>
      <c r="V299" s="10"/>
      <c r="W299" s="70">
        <v>0</v>
      </c>
      <c r="X299" s="71">
        <v>0</v>
      </c>
      <c r="Y299" s="10"/>
      <c r="Z299" s="39">
        <v>0</v>
      </c>
      <c r="AA299" s="37">
        <v>0</v>
      </c>
      <c r="AC299" s="70">
        <v>0</v>
      </c>
      <c r="AD299" s="71">
        <v>0</v>
      </c>
      <c r="AF299" s="39">
        <v>1</v>
      </c>
      <c r="AG299" s="37">
        <v>2.2727272727272728E-2</v>
      </c>
    </row>
    <row r="300" spans="1:33" ht="31.5" x14ac:dyDescent="0.25">
      <c r="D300" s="1" t="s">
        <v>107</v>
      </c>
      <c r="E300" s="70">
        <v>367</v>
      </c>
      <c r="F300" s="71">
        <f>E300/E301</f>
        <v>0.31913043478260872</v>
      </c>
      <c r="G300" s="7"/>
      <c r="H300" s="39">
        <v>93</v>
      </c>
      <c r="I300" s="37">
        <f>H300/H301</f>
        <v>0.40434782608695652</v>
      </c>
      <c r="J300" s="7"/>
      <c r="K300" s="70">
        <v>26</v>
      </c>
      <c r="L300" s="71">
        <v>0.43333333333333335</v>
      </c>
      <c r="M300" s="7"/>
      <c r="N300" s="39">
        <v>72</v>
      </c>
      <c r="O300" s="37">
        <v>0.25352112676056338</v>
      </c>
      <c r="Q300" s="70">
        <v>50</v>
      </c>
      <c r="R300" s="71">
        <v>0.24630541871921183</v>
      </c>
      <c r="S300" s="10"/>
      <c r="T300" s="39">
        <v>16</v>
      </c>
      <c r="U300" s="37">
        <v>0.36363636363636365</v>
      </c>
      <c r="V300" s="10"/>
      <c r="W300" s="70">
        <v>27</v>
      </c>
      <c r="X300" s="71">
        <v>0.40298507462686567</v>
      </c>
      <c r="Y300" s="10"/>
      <c r="Z300" s="39">
        <v>17</v>
      </c>
      <c r="AA300" s="37">
        <v>0.56666666666666665</v>
      </c>
      <c r="AC300" s="70">
        <v>15</v>
      </c>
      <c r="AD300" s="71">
        <v>0.6</v>
      </c>
      <c r="AF300" s="39">
        <v>4</v>
      </c>
      <c r="AG300" s="37">
        <v>9.0909090909090912E-2</v>
      </c>
    </row>
    <row r="301" spans="1:33" x14ac:dyDescent="0.25">
      <c r="D301" s="8" t="s">
        <v>12</v>
      </c>
      <c r="E301" s="72">
        <f>SUM(E291:E300)</f>
        <v>1150</v>
      </c>
      <c r="F301" s="73">
        <f>E301/E301</f>
        <v>1</v>
      </c>
      <c r="G301" s="7"/>
      <c r="H301" s="40">
        <f>SUM(H291:H300)</f>
        <v>230</v>
      </c>
      <c r="I301" s="38">
        <f>H301/H301</f>
        <v>1</v>
      </c>
      <c r="J301" s="7"/>
      <c r="K301" s="72">
        <v>60</v>
      </c>
      <c r="L301" s="73">
        <v>1</v>
      </c>
      <c r="M301" s="7"/>
      <c r="N301" s="40">
        <v>284</v>
      </c>
      <c r="O301" s="38">
        <v>1</v>
      </c>
      <c r="Q301" s="72">
        <v>203</v>
      </c>
      <c r="R301" s="73">
        <v>1</v>
      </c>
      <c r="S301" s="10"/>
      <c r="T301" s="40">
        <v>44</v>
      </c>
      <c r="U301" s="38">
        <v>1</v>
      </c>
      <c r="V301" s="10"/>
      <c r="W301" s="72">
        <v>67</v>
      </c>
      <c r="X301" s="73">
        <v>1</v>
      </c>
      <c r="Y301" s="10"/>
      <c r="Z301" s="40">
        <v>30</v>
      </c>
      <c r="AA301" s="38">
        <v>1</v>
      </c>
      <c r="AC301" s="72">
        <v>25</v>
      </c>
      <c r="AD301" s="73">
        <v>1</v>
      </c>
      <c r="AF301" s="40">
        <v>44</v>
      </c>
      <c r="AG301" s="38">
        <v>1</v>
      </c>
    </row>
    <row r="302" spans="1:33" x14ac:dyDescent="0.25">
      <c r="E302" s="77"/>
      <c r="F302" s="71"/>
      <c r="G302" s="7"/>
      <c r="H302" s="41"/>
      <c r="I302" s="37"/>
      <c r="J302" s="7"/>
      <c r="K302" s="64"/>
      <c r="L302" s="71"/>
      <c r="M302" s="7"/>
      <c r="N302" s="41"/>
      <c r="O302" s="37"/>
      <c r="Q302" s="64"/>
      <c r="R302" s="71"/>
      <c r="S302" s="10"/>
      <c r="T302" s="41"/>
      <c r="U302" s="37"/>
      <c r="V302" s="10"/>
      <c r="W302" s="64"/>
      <c r="X302" s="71"/>
      <c r="Y302" s="10"/>
      <c r="Z302" s="41"/>
      <c r="AA302" s="37"/>
      <c r="AC302" s="64"/>
      <c r="AD302" s="71"/>
      <c r="AF302" s="41"/>
      <c r="AG302" s="37"/>
    </row>
    <row r="303" spans="1:33" ht="31.5" x14ac:dyDescent="0.25">
      <c r="A303" s="51" t="s">
        <v>108</v>
      </c>
      <c r="B303" s="50" t="s">
        <v>27</v>
      </c>
      <c r="D303" s="12" t="s">
        <v>16</v>
      </c>
      <c r="E303" s="70">
        <v>239</v>
      </c>
      <c r="F303" s="71">
        <f>E303/E305</f>
        <v>0.79933110367892979</v>
      </c>
      <c r="G303" s="7"/>
      <c r="H303" s="39">
        <v>30</v>
      </c>
      <c r="I303" s="37">
        <v>0.73170731707317072</v>
      </c>
      <c r="J303" s="7"/>
      <c r="K303" s="70">
        <v>15</v>
      </c>
      <c r="L303" s="71">
        <v>0.9375</v>
      </c>
      <c r="M303" s="7"/>
      <c r="N303" s="39">
        <v>133</v>
      </c>
      <c r="O303" s="37">
        <v>0.90476190476190477</v>
      </c>
      <c r="Q303" s="70">
        <v>8</v>
      </c>
      <c r="R303" s="71">
        <v>0.72727272727272729</v>
      </c>
      <c r="S303" s="10"/>
      <c r="T303" s="39">
        <v>7</v>
      </c>
      <c r="U303" s="37">
        <v>0.58333333333333337</v>
      </c>
      <c r="V303" s="10"/>
      <c r="W303" s="70">
        <v>4</v>
      </c>
      <c r="X303" s="71">
        <v>0.5</v>
      </c>
      <c r="Y303" s="10"/>
      <c r="Z303" s="39">
        <v>4</v>
      </c>
      <c r="AA303" s="37">
        <v>1</v>
      </c>
      <c r="AC303" s="70">
        <v>2</v>
      </c>
      <c r="AD303" s="71">
        <v>0.66666666666666663</v>
      </c>
      <c r="AF303" s="39">
        <v>7</v>
      </c>
      <c r="AG303" s="37">
        <v>0.53846153846153844</v>
      </c>
    </row>
    <row r="304" spans="1:33" x14ac:dyDescent="0.25">
      <c r="D304" s="13" t="s">
        <v>15</v>
      </c>
      <c r="E304" s="70">
        <v>60</v>
      </c>
      <c r="F304" s="71">
        <f>E304/E305</f>
        <v>0.20066889632107024</v>
      </c>
      <c r="G304" s="7"/>
      <c r="H304" s="39">
        <v>11</v>
      </c>
      <c r="I304" s="37">
        <v>0.26829268292682928</v>
      </c>
      <c r="J304" s="7"/>
      <c r="K304" s="70">
        <v>1</v>
      </c>
      <c r="L304" s="71">
        <v>6.25E-2</v>
      </c>
      <c r="M304" s="7"/>
      <c r="N304" s="39">
        <v>14</v>
      </c>
      <c r="O304" s="37">
        <v>9.5238095238095233E-2</v>
      </c>
      <c r="Q304" s="70">
        <v>3</v>
      </c>
      <c r="R304" s="71">
        <v>0.27272727272727271</v>
      </c>
      <c r="S304" s="10"/>
      <c r="T304" s="39">
        <v>5</v>
      </c>
      <c r="U304" s="37">
        <v>0.41666666666666669</v>
      </c>
      <c r="V304" s="10"/>
      <c r="W304" s="70">
        <v>4</v>
      </c>
      <c r="X304" s="71">
        <v>0.5</v>
      </c>
      <c r="Y304" s="10"/>
      <c r="Z304" s="39">
        <v>0</v>
      </c>
      <c r="AA304" s="37">
        <v>0</v>
      </c>
      <c r="AC304" s="70">
        <v>1</v>
      </c>
      <c r="AD304" s="71">
        <v>0.33333333333333331</v>
      </c>
      <c r="AF304" s="39">
        <v>6</v>
      </c>
      <c r="AG304" s="37">
        <v>0.46153846153846156</v>
      </c>
    </row>
    <row r="305" spans="1:33" x14ac:dyDescent="0.25">
      <c r="D305" s="8" t="s">
        <v>12</v>
      </c>
      <c r="E305" s="72">
        <f>SUM(E303:E304)</f>
        <v>299</v>
      </c>
      <c r="F305" s="73">
        <f>E305/E305</f>
        <v>1</v>
      </c>
      <c r="G305" s="7"/>
      <c r="H305" s="40">
        <v>41</v>
      </c>
      <c r="I305" s="38">
        <v>1</v>
      </c>
      <c r="J305" s="7"/>
      <c r="K305" s="72">
        <v>16</v>
      </c>
      <c r="L305" s="73">
        <v>1</v>
      </c>
      <c r="M305" s="7"/>
      <c r="N305" s="40">
        <v>147</v>
      </c>
      <c r="O305" s="38">
        <v>1</v>
      </c>
      <c r="Q305" s="72">
        <v>11</v>
      </c>
      <c r="R305" s="73">
        <v>1</v>
      </c>
      <c r="S305" s="10"/>
      <c r="T305" s="40">
        <v>12</v>
      </c>
      <c r="U305" s="38">
        <v>1</v>
      </c>
      <c r="V305" s="10"/>
      <c r="W305" s="72">
        <v>8</v>
      </c>
      <c r="X305" s="73">
        <v>1</v>
      </c>
      <c r="Y305" s="10"/>
      <c r="Z305" s="40">
        <v>4</v>
      </c>
      <c r="AA305" s="38">
        <v>1</v>
      </c>
      <c r="AC305" s="72">
        <v>3</v>
      </c>
      <c r="AD305" s="73">
        <v>1</v>
      </c>
      <c r="AF305" s="40">
        <v>13</v>
      </c>
      <c r="AG305" s="38">
        <v>1</v>
      </c>
    </row>
    <row r="306" spans="1:33" x14ac:dyDescent="0.25">
      <c r="E306" s="77"/>
      <c r="F306" s="71"/>
      <c r="G306" s="7"/>
      <c r="H306" s="41"/>
      <c r="I306" s="37"/>
      <c r="J306" s="7"/>
      <c r="K306" s="64"/>
      <c r="L306" s="71"/>
      <c r="M306" s="7"/>
      <c r="N306" s="41"/>
      <c r="O306" s="37"/>
      <c r="Q306" s="64"/>
      <c r="R306" s="71"/>
      <c r="S306" s="10"/>
      <c r="T306" s="41"/>
      <c r="U306" s="37"/>
      <c r="V306" s="10"/>
      <c r="W306" s="64"/>
      <c r="X306" s="71"/>
      <c r="Y306" s="10"/>
      <c r="Z306" s="41"/>
      <c r="AA306" s="37"/>
      <c r="AC306" s="64"/>
      <c r="AD306" s="71"/>
      <c r="AF306" s="41"/>
      <c r="AG306" s="37"/>
    </row>
    <row r="307" spans="1:33" x14ac:dyDescent="0.25">
      <c r="A307" s="51" t="s">
        <v>109</v>
      </c>
      <c r="B307" s="53" t="s">
        <v>26</v>
      </c>
      <c r="D307" s="12" t="s">
        <v>110</v>
      </c>
      <c r="E307" s="70">
        <v>264</v>
      </c>
      <c r="F307" s="71">
        <f>E307/E309</f>
        <v>0.882943143812709</v>
      </c>
      <c r="G307" s="7"/>
      <c r="H307" s="39">
        <v>32</v>
      </c>
      <c r="I307" s="37">
        <v>0.78048780487804881</v>
      </c>
      <c r="J307" s="7"/>
      <c r="K307" s="70">
        <v>10</v>
      </c>
      <c r="L307" s="71">
        <v>0.625</v>
      </c>
      <c r="M307" s="7"/>
      <c r="N307" s="39">
        <v>139</v>
      </c>
      <c r="O307" s="37">
        <v>0.94557823129251706</v>
      </c>
      <c r="Q307" s="70">
        <v>9</v>
      </c>
      <c r="R307" s="71">
        <v>0.81818181818181823</v>
      </c>
      <c r="S307" s="10"/>
      <c r="T307" s="39">
        <v>10</v>
      </c>
      <c r="U307" s="37">
        <v>0.83333333333333337</v>
      </c>
      <c r="V307" s="10"/>
      <c r="W307" s="70">
        <v>7</v>
      </c>
      <c r="X307" s="71">
        <v>0.875</v>
      </c>
      <c r="Y307" s="10"/>
      <c r="Z307" s="39">
        <v>4</v>
      </c>
      <c r="AA307" s="37">
        <v>1</v>
      </c>
      <c r="AC307" s="70">
        <v>3</v>
      </c>
      <c r="AD307" s="71">
        <v>1</v>
      </c>
      <c r="AF307" s="39">
        <v>13</v>
      </c>
      <c r="AG307" s="37">
        <v>1</v>
      </c>
    </row>
    <row r="308" spans="1:33" x14ac:dyDescent="0.25">
      <c r="D308" s="13" t="s">
        <v>111</v>
      </c>
      <c r="E308" s="70">
        <v>35</v>
      </c>
      <c r="F308" s="71">
        <f>E308/E309</f>
        <v>0.11705685618729098</v>
      </c>
      <c r="G308" s="7"/>
      <c r="H308" s="39">
        <v>9</v>
      </c>
      <c r="I308" s="37">
        <v>0.21951219512195122</v>
      </c>
      <c r="J308" s="7"/>
      <c r="K308" s="70">
        <v>6</v>
      </c>
      <c r="L308" s="71">
        <v>0.375</v>
      </c>
      <c r="M308" s="7"/>
      <c r="N308" s="39">
        <v>8</v>
      </c>
      <c r="O308" s="37">
        <v>5.4421768707482991E-2</v>
      </c>
      <c r="Q308" s="70">
        <v>2</v>
      </c>
      <c r="R308" s="71">
        <v>0.18181818181818182</v>
      </c>
      <c r="S308" s="10"/>
      <c r="T308" s="39">
        <v>2</v>
      </c>
      <c r="U308" s="37">
        <v>0.16666666666666666</v>
      </c>
      <c r="V308" s="10"/>
      <c r="W308" s="70">
        <v>1</v>
      </c>
      <c r="X308" s="71">
        <v>0.125</v>
      </c>
      <c r="Y308" s="10"/>
      <c r="Z308" s="39">
        <v>0</v>
      </c>
      <c r="AA308" s="37">
        <v>0</v>
      </c>
      <c r="AC308" s="70">
        <v>0</v>
      </c>
      <c r="AD308" s="71">
        <v>0</v>
      </c>
      <c r="AF308" s="39">
        <v>0</v>
      </c>
      <c r="AG308" s="37">
        <v>0</v>
      </c>
    </row>
    <row r="309" spans="1:33" x14ac:dyDescent="0.25">
      <c r="D309" s="8" t="s">
        <v>12</v>
      </c>
      <c r="E309" s="72">
        <f>SUM(E307:E308)</f>
        <v>299</v>
      </c>
      <c r="F309" s="73">
        <f>E309/E309</f>
        <v>1</v>
      </c>
      <c r="G309" s="7"/>
      <c r="H309" s="40">
        <v>41</v>
      </c>
      <c r="I309" s="38">
        <v>1</v>
      </c>
      <c r="J309" s="7"/>
      <c r="K309" s="72">
        <v>16</v>
      </c>
      <c r="L309" s="73">
        <v>1</v>
      </c>
      <c r="M309" s="7"/>
      <c r="N309" s="40">
        <v>147</v>
      </c>
      <c r="O309" s="38">
        <v>1</v>
      </c>
      <c r="Q309" s="72">
        <v>11</v>
      </c>
      <c r="R309" s="73">
        <v>1</v>
      </c>
      <c r="S309" s="10"/>
      <c r="T309" s="40">
        <v>12</v>
      </c>
      <c r="U309" s="38">
        <v>1</v>
      </c>
      <c r="V309" s="10"/>
      <c r="W309" s="72">
        <v>8</v>
      </c>
      <c r="X309" s="73">
        <v>1</v>
      </c>
      <c r="Y309" s="10"/>
      <c r="Z309" s="40">
        <v>4</v>
      </c>
      <c r="AA309" s="38">
        <v>1</v>
      </c>
      <c r="AC309" s="72">
        <v>3</v>
      </c>
      <c r="AD309" s="73">
        <v>1</v>
      </c>
      <c r="AF309" s="40">
        <v>13</v>
      </c>
      <c r="AG309" s="38">
        <v>1</v>
      </c>
    </row>
    <row r="310" spans="1:33" x14ac:dyDescent="0.25">
      <c r="E310" s="77"/>
      <c r="F310" s="71"/>
      <c r="G310" s="7"/>
      <c r="H310" s="41"/>
      <c r="I310" s="37"/>
      <c r="J310" s="7"/>
      <c r="K310" s="64"/>
      <c r="L310" s="71"/>
      <c r="M310" s="7"/>
      <c r="N310" s="41"/>
      <c r="O310" s="37"/>
      <c r="Q310" s="64"/>
      <c r="R310" s="71"/>
      <c r="S310" s="10"/>
      <c r="T310" s="41"/>
      <c r="U310" s="37"/>
      <c r="V310" s="10"/>
      <c r="W310" s="64"/>
      <c r="X310" s="71"/>
      <c r="Y310" s="10"/>
      <c r="Z310" s="41"/>
      <c r="AA310" s="37"/>
      <c r="AC310" s="64"/>
      <c r="AD310" s="71"/>
      <c r="AF310" s="41"/>
      <c r="AG310" s="37"/>
    </row>
    <row r="311" spans="1:33" x14ac:dyDescent="0.25">
      <c r="A311" s="51" t="s">
        <v>24</v>
      </c>
      <c r="B311" s="54" t="s">
        <v>112</v>
      </c>
      <c r="D311" s="1" t="s">
        <v>113</v>
      </c>
      <c r="E311" s="70">
        <v>31</v>
      </c>
      <c r="F311" s="71">
        <f>E311/E321</f>
        <v>0.10367892976588629</v>
      </c>
      <c r="G311" s="7"/>
      <c r="H311" s="39">
        <v>9</v>
      </c>
      <c r="I311" s="37">
        <v>0.21951219512195122</v>
      </c>
      <c r="J311" s="7"/>
      <c r="K311" s="70">
        <v>5</v>
      </c>
      <c r="L311" s="71">
        <v>0.3125</v>
      </c>
      <c r="M311" s="7"/>
      <c r="N311" s="39">
        <v>5</v>
      </c>
      <c r="O311" s="37">
        <v>3.4013605442176874E-2</v>
      </c>
      <c r="Q311" s="70">
        <v>2</v>
      </c>
      <c r="R311" s="71">
        <v>0.18181818181818182</v>
      </c>
      <c r="S311" s="10"/>
      <c r="T311" s="39">
        <v>4</v>
      </c>
      <c r="U311" s="37">
        <v>0.33333333333333331</v>
      </c>
      <c r="V311" s="10"/>
      <c r="W311" s="70">
        <v>1</v>
      </c>
      <c r="X311" s="71">
        <v>0.125</v>
      </c>
      <c r="Y311" s="10"/>
      <c r="Z311" s="39">
        <v>0</v>
      </c>
      <c r="AA311" s="37">
        <v>0</v>
      </c>
      <c r="AC311" s="70">
        <v>0</v>
      </c>
      <c r="AD311" s="71">
        <v>0</v>
      </c>
      <c r="AF311" s="39">
        <v>0</v>
      </c>
      <c r="AG311" s="37">
        <v>0</v>
      </c>
    </row>
    <row r="312" spans="1:33" x14ac:dyDescent="0.25">
      <c r="D312" s="1" t="s">
        <v>114</v>
      </c>
      <c r="E312" s="70">
        <v>16</v>
      </c>
      <c r="F312" s="71">
        <f>E312/E321</f>
        <v>5.3511705685618728E-2</v>
      </c>
      <c r="G312" s="7"/>
      <c r="H312" s="39">
        <v>2</v>
      </c>
      <c r="I312" s="37">
        <v>4.878048780487805E-2</v>
      </c>
      <c r="J312" s="7"/>
      <c r="K312" s="70">
        <v>2</v>
      </c>
      <c r="L312" s="71">
        <v>0.125</v>
      </c>
      <c r="M312" s="7"/>
      <c r="N312" s="39">
        <v>7</v>
      </c>
      <c r="O312" s="37">
        <v>4.7619047619047616E-2</v>
      </c>
      <c r="Q312" s="70">
        <v>0</v>
      </c>
      <c r="R312" s="71">
        <v>0</v>
      </c>
      <c r="S312" s="10"/>
      <c r="T312" s="39">
        <v>0</v>
      </c>
      <c r="U312" s="37">
        <v>0</v>
      </c>
      <c r="V312" s="10"/>
      <c r="W312" s="70">
        <v>0</v>
      </c>
      <c r="X312" s="71">
        <v>0</v>
      </c>
      <c r="Y312" s="10"/>
      <c r="Z312" s="39">
        <v>0</v>
      </c>
      <c r="AA312" s="37">
        <v>0</v>
      </c>
      <c r="AC312" s="70">
        <v>0</v>
      </c>
      <c r="AD312" s="71">
        <v>0</v>
      </c>
      <c r="AF312" s="39">
        <v>2</v>
      </c>
      <c r="AG312" s="37">
        <v>0.15384615384615385</v>
      </c>
    </row>
    <row r="313" spans="1:33" x14ac:dyDescent="0.25">
      <c r="D313" s="1" t="s">
        <v>115</v>
      </c>
      <c r="E313" s="70">
        <v>68</v>
      </c>
      <c r="F313" s="71">
        <f>E313/E321</f>
        <v>0.22742474916387959</v>
      </c>
      <c r="G313" s="7"/>
      <c r="H313" s="39">
        <v>10</v>
      </c>
      <c r="I313" s="37">
        <v>0.24390243902439024</v>
      </c>
      <c r="J313" s="7"/>
      <c r="K313" s="70">
        <v>4</v>
      </c>
      <c r="L313" s="71">
        <v>0.25</v>
      </c>
      <c r="M313" s="7"/>
      <c r="N313" s="39">
        <v>32</v>
      </c>
      <c r="O313" s="37">
        <v>0.21768707482993196</v>
      </c>
      <c r="Q313" s="70">
        <v>1</v>
      </c>
      <c r="R313" s="71">
        <v>9.0909090909090912E-2</v>
      </c>
      <c r="S313" s="10"/>
      <c r="T313" s="39">
        <v>1</v>
      </c>
      <c r="U313" s="37">
        <v>8.3333333333333329E-2</v>
      </c>
      <c r="V313" s="10"/>
      <c r="W313" s="70">
        <v>0</v>
      </c>
      <c r="X313" s="71">
        <v>0</v>
      </c>
      <c r="Y313" s="10"/>
      <c r="Z313" s="39">
        <v>0</v>
      </c>
      <c r="AA313" s="37">
        <v>0</v>
      </c>
      <c r="AC313" s="70">
        <v>1</v>
      </c>
      <c r="AD313" s="71">
        <v>0.33333333333333331</v>
      </c>
      <c r="AF313" s="39">
        <v>8</v>
      </c>
      <c r="AG313" s="37">
        <v>0.61538461538461542</v>
      </c>
    </row>
    <row r="314" spans="1:33" x14ac:dyDescent="0.25">
      <c r="D314" s="1" t="s">
        <v>116</v>
      </c>
      <c r="E314" s="70">
        <v>106</v>
      </c>
      <c r="F314" s="71">
        <f>E314/E321</f>
        <v>0.35451505016722407</v>
      </c>
      <c r="G314" s="7"/>
      <c r="H314" s="39">
        <v>11</v>
      </c>
      <c r="I314" s="37">
        <v>0.26829268292682928</v>
      </c>
      <c r="J314" s="7"/>
      <c r="K314" s="70">
        <v>5</v>
      </c>
      <c r="L314" s="71">
        <v>0.3125</v>
      </c>
      <c r="M314" s="7"/>
      <c r="N314" s="39">
        <v>69</v>
      </c>
      <c r="O314" s="37">
        <v>0.46938775510204084</v>
      </c>
      <c r="Q314" s="70">
        <v>2</v>
      </c>
      <c r="R314" s="71">
        <v>0.18181818181818182</v>
      </c>
      <c r="S314" s="10"/>
      <c r="T314" s="39">
        <v>0</v>
      </c>
      <c r="U314" s="37">
        <v>0</v>
      </c>
      <c r="V314" s="10"/>
      <c r="W314" s="70">
        <v>1</v>
      </c>
      <c r="X314" s="71">
        <v>0.125</v>
      </c>
      <c r="Y314" s="10"/>
      <c r="Z314" s="39">
        <v>0</v>
      </c>
      <c r="AA314" s="37">
        <v>0</v>
      </c>
      <c r="AC314" s="70">
        <v>0</v>
      </c>
      <c r="AD314" s="71">
        <v>0</v>
      </c>
      <c r="AF314" s="39">
        <v>3</v>
      </c>
      <c r="AG314" s="37">
        <v>0.23076923076923078</v>
      </c>
    </row>
    <row r="315" spans="1:33" x14ac:dyDescent="0.25">
      <c r="D315" s="1" t="s">
        <v>117</v>
      </c>
      <c r="E315" s="70">
        <v>24</v>
      </c>
      <c r="F315" s="71">
        <f>E315/E321</f>
        <v>8.0267558528428096E-2</v>
      </c>
      <c r="G315" s="7"/>
      <c r="H315" s="39">
        <v>3</v>
      </c>
      <c r="I315" s="37">
        <v>7.3170731707317069E-2</v>
      </c>
      <c r="J315" s="7"/>
      <c r="K315" s="70">
        <v>0</v>
      </c>
      <c r="L315" s="71">
        <v>0</v>
      </c>
      <c r="M315" s="7"/>
      <c r="N315" s="39">
        <v>14</v>
      </c>
      <c r="O315" s="37">
        <v>9.5238095238095233E-2</v>
      </c>
      <c r="Q315" s="70">
        <v>0</v>
      </c>
      <c r="R315" s="71">
        <v>0</v>
      </c>
      <c r="S315" s="10"/>
      <c r="T315" s="39">
        <v>0</v>
      </c>
      <c r="U315" s="37">
        <v>0</v>
      </c>
      <c r="V315" s="10"/>
      <c r="W315" s="70">
        <v>1</v>
      </c>
      <c r="X315" s="71">
        <v>0.125</v>
      </c>
      <c r="Y315" s="10"/>
      <c r="Z315" s="39">
        <v>0</v>
      </c>
      <c r="AA315" s="37">
        <v>0</v>
      </c>
      <c r="AC315" s="70">
        <v>1</v>
      </c>
      <c r="AD315" s="71">
        <v>0.33333333333333331</v>
      </c>
      <c r="AF315" s="39">
        <v>0</v>
      </c>
      <c r="AG315" s="37">
        <v>0</v>
      </c>
    </row>
    <row r="316" spans="1:33" ht="14.45" customHeight="1" x14ac:dyDescent="0.25">
      <c r="D316" s="1" t="s">
        <v>118</v>
      </c>
      <c r="E316" s="70">
        <v>25</v>
      </c>
      <c r="F316" s="71">
        <f>E316/E321</f>
        <v>8.3612040133779264E-2</v>
      </c>
      <c r="G316" s="7"/>
      <c r="H316" s="39">
        <v>4</v>
      </c>
      <c r="I316" s="37">
        <v>9.7560975609756101E-2</v>
      </c>
      <c r="J316" s="7"/>
      <c r="K316" s="70">
        <v>0</v>
      </c>
      <c r="L316" s="71">
        <v>0</v>
      </c>
      <c r="M316" s="5"/>
      <c r="N316" s="39">
        <v>7</v>
      </c>
      <c r="O316" s="37">
        <v>4.7619047619047616E-2</v>
      </c>
      <c r="P316" s="5"/>
      <c r="Q316" s="70">
        <v>2</v>
      </c>
      <c r="R316" s="71">
        <v>0.18181818181818182</v>
      </c>
      <c r="S316" s="10"/>
      <c r="T316" s="39">
        <v>3</v>
      </c>
      <c r="U316" s="37">
        <v>0.25</v>
      </c>
      <c r="V316" s="10"/>
      <c r="W316" s="70">
        <v>3</v>
      </c>
      <c r="X316" s="71">
        <v>0.375</v>
      </c>
      <c r="Y316" s="10"/>
      <c r="Z316" s="39">
        <v>3</v>
      </c>
      <c r="AA316" s="37">
        <v>0.75</v>
      </c>
      <c r="AC316" s="70">
        <v>0</v>
      </c>
      <c r="AD316" s="71">
        <v>0</v>
      </c>
      <c r="AF316" s="39">
        <v>0</v>
      </c>
      <c r="AG316" s="37">
        <v>0</v>
      </c>
    </row>
    <row r="317" spans="1:33" x14ac:dyDescent="0.25">
      <c r="D317" s="1" t="s">
        <v>119</v>
      </c>
      <c r="E317" s="70">
        <v>14</v>
      </c>
      <c r="F317" s="71">
        <f>E317/E321</f>
        <v>4.6822742474916385E-2</v>
      </c>
      <c r="G317" s="7"/>
      <c r="H317" s="39">
        <v>0</v>
      </c>
      <c r="I317" s="37">
        <v>0</v>
      </c>
      <c r="J317" s="7"/>
      <c r="K317" s="70">
        <v>0</v>
      </c>
      <c r="L317" s="71">
        <v>0</v>
      </c>
      <c r="M317" s="5"/>
      <c r="N317" s="39">
        <v>6</v>
      </c>
      <c r="O317" s="37">
        <v>4.0816326530612242E-2</v>
      </c>
      <c r="P317" s="5"/>
      <c r="Q317" s="70">
        <v>0</v>
      </c>
      <c r="R317" s="71">
        <v>0</v>
      </c>
      <c r="S317" s="10"/>
      <c r="T317" s="39">
        <v>4</v>
      </c>
      <c r="U317" s="37">
        <v>0.33333333333333331</v>
      </c>
      <c r="V317" s="10"/>
      <c r="W317" s="70">
        <v>1</v>
      </c>
      <c r="X317" s="71">
        <v>0.125</v>
      </c>
      <c r="Y317" s="10"/>
      <c r="Z317" s="39">
        <v>1</v>
      </c>
      <c r="AA317" s="37">
        <v>0.25</v>
      </c>
      <c r="AC317" s="70">
        <v>0</v>
      </c>
      <c r="AD317" s="71">
        <v>0</v>
      </c>
      <c r="AF317" s="39">
        <v>0</v>
      </c>
      <c r="AG317" s="37">
        <v>0</v>
      </c>
    </row>
    <row r="318" spans="1:33" x14ac:dyDescent="0.25">
      <c r="D318" s="1" t="s">
        <v>120</v>
      </c>
      <c r="E318" s="70">
        <v>7</v>
      </c>
      <c r="F318" s="71">
        <f>E318/E321</f>
        <v>2.3411371237458192E-2</v>
      </c>
      <c r="G318" s="7"/>
      <c r="H318" s="39">
        <v>2</v>
      </c>
      <c r="I318" s="37">
        <v>4.878048780487805E-2</v>
      </c>
      <c r="J318" s="7"/>
      <c r="K318" s="70">
        <v>0</v>
      </c>
      <c r="L318" s="71">
        <v>0</v>
      </c>
      <c r="N318" s="39">
        <v>2</v>
      </c>
      <c r="O318" s="37">
        <v>1.3605442176870748E-2</v>
      </c>
      <c r="Q318" s="70">
        <v>1</v>
      </c>
      <c r="R318" s="71">
        <v>9.0909090909090912E-2</v>
      </c>
      <c r="S318" s="10"/>
      <c r="T318" s="39">
        <v>0</v>
      </c>
      <c r="U318" s="37">
        <v>0</v>
      </c>
      <c r="V318" s="10"/>
      <c r="W318" s="70">
        <v>1</v>
      </c>
      <c r="X318" s="71">
        <v>0.125</v>
      </c>
      <c r="Y318" s="10"/>
      <c r="Z318" s="39">
        <v>0</v>
      </c>
      <c r="AA318" s="37">
        <v>0</v>
      </c>
      <c r="AC318" s="70">
        <v>1</v>
      </c>
      <c r="AD318" s="71">
        <v>0.33333333333333331</v>
      </c>
      <c r="AF318" s="39">
        <v>0</v>
      </c>
      <c r="AG318" s="37">
        <v>0</v>
      </c>
    </row>
    <row r="319" spans="1:33" x14ac:dyDescent="0.25">
      <c r="D319" s="1" t="s">
        <v>121</v>
      </c>
      <c r="E319" s="70">
        <v>3</v>
      </c>
      <c r="F319" s="71">
        <f>E319/E321</f>
        <v>1.0033444816053512E-2</v>
      </c>
      <c r="G319" s="7"/>
      <c r="H319" s="39">
        <v>0</v>
      </c>
      <c r="I319" s="37">
        <v>0</v>
      </c>
      <c r="J319" s="7"/>
      <c r="K319" s="70">
        <v>0</v>
      </c>
      <c r="L319" s="71">
        <v>0</v>
      </c>
      <c r="N319" s="39">
        <v>3</v>
      </c>
      <c r="O319" s="37">
        <v>2.0408163265306121E-2</v>
      </c>
      <c r="Q319" s="70">
        <v>0</v>
      </c>
      <c r="R319" s="71">
        <v>0</v>
      </c>
      <c r="T319" s="39">
        <v>0</v>
      </c>
      <c r="U319" s="37">
        <v>0</v>
      </c>
      <c r="W319" s="70">
        <v>0</v>
      </c>
      <c r="X319" s="71">
        <v>0</v>
      </c>
      <c r="Z319" s="39">
        <v>0</v>
      </c>
      <c r="AA319" s="37">
        <v>0</v>
      </c>
      <c r="AC319" s="70">
        <v>0</v>
      </c>
      <c r="AD319" s="71">
        <v>0</v>
      </c>
      <c r="AF319" s="39">
        <v>0</v>
      </c>
      <c r="AG319" s="37">
        <v>0</v>
      </c>
    </row>
    <row r="320" spans="1:33" x14ac:dyDescent="0.25">
      <c r="D320" s="1" t="s">
        <v>122</v>
      </c>
      <c r="E320" s="70">
        <v>5</v>
      </c>
      <c r="F320" s="71">
        <f>E320/E321</f>
        <v>1.6722408026755852E-2</v>
      </c>
      <c r="G320" s="7"/>
      <c r="H320" s="39">
        <v>0</v>
      </c>
      <c r="I320" s="37">
        <v>0</v>
      </c>
      <c r="J320" s="7"/>
      <c r="K320" s="70">
        <v>0</v>
      </c>
      <c r="L320" s="71">
        <v>0</v>
      </c>
      <c r="N320" s="39">
        <v>2</v>
      </c>
      <c r="O320" s="37">
        <v>1.3605442176870748E-2</v>
      </c>
      <c r="Q320" s="70">
        <v>3</v>
      </c>
      <c r="R320" s="71">
        <v>0.27272727272727271</v>
      </c>
      <c r="T320" s="39">
        <v>0</v>
      </c>
      <c r="U320" s="37">
        <v>0</v>
      </c>
      <c r="W320" s="70">
        <v>0</v>
      </c>
      <c r="X320" s="71">
        <v>0</v>
      </c>
      <c r="Z320" s="39">
        <v>0</v>
      </c>
      <c r="AA320" s="37">
        <v>0</v>
      </c>
      <c r="AC320" s="70">
        <v>0</v>
      </c>
      <c r="AD320" s="71">
        <v>0</v>
      </c>
      <c r="AF320" s="39">
        <v>0</v>
      </c>
      <c r="AG320" s="37">
        <v>0</v>
      </c>
    </row>
    <row r="321" spans="1:33" x14ac:dyDescent="0.25">
      <c r="D321" s="8" t="s">
        <v>12</v>
      </c>
      <c r="E321" s="72">
        <f>SUM(E311:E320)</f>
        <v>299</v>
      </c>
      <c r="F321" s="73">
        <f>E321/E321</f>
        <v>1</v>
      </c>
      <c r="G321" s="7"/>
      <c r="H321" s="40">
        <v>41</v>
      </c>
      <c r="I321" s="38">
        <v>1</v>
      </c>
      <c r="J321" s="7"/>
      <c r="K321" s="72">
        <v>16</v>
      </c>
      <c r="L321" s="73">
        <v>1</v>
      </c>
      <c r="N321" s="40">
        <v>147</v>
      </c>
      <c r="O321" s="38">
        <v>1</v>
      </c>
      <c r="Q321" s="72">
        <v>11</v>
      </c>
      <c r="R321" s="73">
        <v>1</v>
      </c>
      <c r="T321" s="40">
        <v>12</v>
      </c>
      <c r="U321" s="38">
        <v>1</v>
      </c>
      <c r="W321" s="72">
        <v>8</v>
      </c>
      <c r="X321" s="73">
        <v>1</v>
      </c>
      <c r="Z321" s="40">
        <v>4</v>
      </c>
      <c r="AA321" s="38">
        <v>1</v>
      </c>
      <c r="AC321" s="72">
        <v>3</v>
      </c>
      <c r="AD321" s="73">
        <v>1</v>
      </c>
      <c r="AF321" s="40">
        <v>13</v>
      </c>
      <c r="AG321" s="38">
        <v>1</v>
      </c>
    </row>
    <row r="322" spans="1:33" ht="15.6" customHeight="1" x14ac:dyDescent="0.25">
      <c r="D322" s="8"/>
      <c r="E322" s="105" t="s">
        <v>1</v>
      </c>
      <c r="F322" s="105"/>
      <c r="G322" s="33"/>
      <c r="H322" s="102" t="s">
        <v>133</v>
      </c>
      <c r="I322" s="102"/>
      <c r="J322" s="33"/>
      <c r="K322" s="98" t="s">
        <v>134</v>
      </c>
      <c r="L322" s="98"/>
      <c r="N322" s="106" t="s">
        <v>137</v>
      </c>
      <c r="O322" s="107"/>
      <c r="Q322" s="98" t="s">
        <v>138</v>
      </c>
      <c r="R322" s="98"/>
      <c r="T322" s="102" t="s">
        <v>139</v>
      </c>
      <c r="U322" s="102"/>
      <c r="W322" s="98" t="s">
        <v>140</v>
      </c>
      <c r="X322" s="98"/>
      <c r="Z322" s="88" t="s">
        <v>141</v>
      </c>
      <c r="AA322" s="88"/>
      <c r="AC322" s="92" t="s">
        <v>135</v>
      </c>
      <c r="AD322" s="92"/>
      <c r="AF322" s="95" t="s">
        <v>136</v>
      </c>
      <c r="AG322" s="95"/>
    </row>
    <row r="323" spans="1:33" x14ac:dyDescent="0.25">
      <c r="A323" s="28" t="s">
        <v>28</v>
      </c>
      <c r="C323" s="17"/>
      <c r="E323" s="103"/>
      <c r="F323" s="103"/>
      <c r="G323" s="33"/>
      <c r="H323" s="100"/>
      <c r="I323" s="100"/>
      <c r="J323" s="33"/>
      <c r="K323" s="99"/>
      <c r="L323" s="99"/>
      <c r="N323" s="108"/>
      <c r="O323" s="108"/>
      <c r="Q323" s="99"/>
      <c r="R323" s="99"/>
      <c r="T323" s="100"/>
      <c r="U323" s="100"/>
      <c r="W323" s="99"/>
      <c r="X323" s="99"/>
      <c r="Z323" s="89"/>
      <c r="AA323" s="89"/>
      <c r="AC323" s="90"/>
      <c r="AD323" s="90"/>
      <c r="AF323" s="93"/>
      <c r="AG323" s="93"/>
    </row>
    <row r="324" spans="1:33" x14ac:dyDescent="0.25">
      <c r="D324" s="18"/>
    </row>
  </sheetData>
  <mergeCells count="20">
    <mergeCell ref="E5:F6"/>
    <mergeCell ref="H5:I6"/>
    <mergeCell ref="K5:L6"/>
    <mergeCell ref="N5:O6"/>
    <mergeCell ref="E322:F323"/>
    <mergeCell ref="H322:I323"/>
    <mergeCell ref="K322:L323"/>
    <mergeCell ref="N322:O323"/>
    <mergeCell ref="Q5:R6"/>
    <mergeCell ref="Q322:R323"/>
    <mergeCell ref="T5:U6"/>
    <mergeCell ref="T322:U323"/>
    <mergeCell ref="W5:X6"/>
    <mergeCell ref="W322:X323"/>
    <mergeCell ref="Z5:AA6"/>
    <mergeCell ref="Z322:AA323"/>
    <mergeCell ref="AC5:AD6"/>
    <mergeCell ref="AC322:AD323"/>
    <mergeCell ref="AF5:AG6"/>
    <mergeCell ref="AF322:AG323"/>
  </mergeCells>
  <pageMargins left="0.7" right="0.7" top="0.75" bottom="0.75" header="0.3" footer="0.3"/>
  <pageSetup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Quantitative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 Powell (kjpowell)</dc:creator>
  <cp:lastModifiedBy>April G. Reupke </cp:lastModifiedBy>
  <cp:lastPrinted>2013-11-27T18:57:40Z</cp:lastPrinted>
  <dcterms:created xsi:type="dcterms:W3CDTF">2012-02-15T15:43:41Z</dcterms:created>
  <dcterms:modified xsi:type="dcterms:W3CDTF">2014-04-15T16:59:51Z</dcterms:modified>
</cp:coreProperties>
</file>