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5910" windowHeight="6510" activeTab="0"/>
  </bookViews>
  <sheets>
    <sheet name="Sheet1" sheetId="1" r:id="rId1"/>
    <sheet name="female example" sheetId="2" r:id="rId2"/>
    <sheet name="Sheet2" sheetId="3" r:id="rId3"/>
    <sheet name="sample in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<sst xmlns="http://schemas.openxmlformats.org/spreadsheetml/2006/main" count="81" uniqueCount="21">
  <si>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</si>
  <si>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</si>
  <si>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</si>
  <si>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</si>
  <si>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</si>
  <si>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</si>
  <si>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</si>
  <si>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70 to 74 years</t>
  </si>
  <si>
    <t>75 to 79 years</t>
  </si>
  <si>
    <t>80 to 84 years</t>
  </si>
  <si>
    <t>85 years and over</t>
  </si>
  <si>
    <t>0 to 4 years</t>
  </si>
  <si>
    <t>5 to 9 years</t>
  </si>
  <si>
    <t>10 to 14 years</t>
  </si>
  <si>
    <t>15 to 19 years</t>
  </si>
  <si>
    <t>20 to 25 years</t>
  </si>
  <si>
    <t>60 to 64 years</t>
  </si>
  <si>
    <t>65 to 69 years</t>
  </si>
  <si>
    <t>Male</t>
  </si>
  <si>
    <t>Female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</si>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</sst>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sz val="8"/>
      <color indexed="8"/>
      <name val="Arial"/>
      <family val="0"/>
    </font>
    <font>
      <sz val="9.65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9" fontId="0" fillId="0" borderId="0" xfId="42" applyNumberFormat="1" applyFont="1" applyAlignment="1">
      <alignment/>
    </xf>
    <xf numFmtId="169" fontId="0" fillId="0" borderId="0" xfId="0" applyNumberFormat="1" applyAlignment="1">
      <alignment/>
    </xf>
    <xf numFmtId="9" fontId="0" fillId="0" borderId="0" xfId="59" applyFont="1" applyAlignment="1">
      <alignment/>
    </xf>
    <xf numFmtId="10" fontId="4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85"/>
          <c:w val="0.81325"/>
          <c:h val="0.94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Sheet1!$A$2:$A$19</c:f>
              <c:strCache/>
            </c:strRef>
          </c:cat>
          <c:val>
            <c:numRef>
              <c:f>Sheet1!$B$2:$B$19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Sheet1!$A$2:$A$19</c:f>
              <c:strCache/>
            </c:strRef>
          </c:cat>
          <c:val>
            <c:numRef>
              <c:f>Sheet1!$C$2:$C$19</c:f>
              <c:numCache/>
            </c:numRef>
          </c:val>
        </c:ser>
        <c:overlap val="100"/>
        <c:axId val="18576827"/>
        <c:axId val="32973716"/>
      </c:barChart>
      <c:catAx>
        <c:axId val="185768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73716"/>
        <c:crosses val="autoZero"/>
        <c:auto val="1"/>
        <c:lblOffset val="100"/>
        <c:tickLblSkip val="1"/>
        <c:noMultiLvlLbl val="0"/>
      </c:catAx>
      <c:valAx>
        <c:axId val="32973716"/>
        <c:scaling>
          <c:orientation val="minMax"/>
          <c:max val="50000"/>
          <c:min val="-50000"/>
        </c:scaling>
        <c:axPos val="b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768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25"/>
          <c:y val="0.39825"/>
          <c:w val="0.137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175"/>
          <c:w val="0.81325"/>
          <c:h val="0.93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Sheet1!$A$25:$A$42</c:f>
              <c:strCache/>
            </c:strRef>
          </c:cat>
          <c:val>
            <c:numRef>
              <c:f>Sheet1!$B$25:$B$42</c:f>
              <c:numCache/>
            </c:numRef>
          </c:val>
        </c:ser>
        <c:ser>
          <c:idx val="1"/>
          <c:order val="1"/>
          <c:tx>
            <c:strRef>
              <c:f>Sheet1!$C$24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Sheet1!$A$25:$A$42</c:f>
              <c:strCache/>
            </c:strRef>
          </c:cat>
          <c:val>
            <c:numRef>
              <c:f>Sheet1!$C$25:$C$42</c:f>
              <c:numCache/>
            </c:numRef>
          </c:val>
        </c:ser>
        <c:overlap val="100"/>
        <c:gapWidth val="50"/>
        <c:axId val="28327989"/>
        <c:axId val="53625310"/>
      </c:barChart>
      <c:catAx>
        <c:axId val="283279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25310"/>
        <c:crosses val="autoZero"/>
        <c:auto val="1"/>
        <c:lblOffset val="100"/>
        <c:tickLblSkip val="1"/>
        <c:noMultiLvlLbl val="0"/>
      </c:catAx>
      <c:valAx>
        <c:axId val="53625310"/>
        <c:scaling>
          <c:orientation val="minMax"/>
          <c:max val="0.05"/>
          <c:min val="-0.0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27989"/>
        <c:crossesAt val="1"/>
        <c:crossBetween val="between"/>
        <c:dispUnits/>
        <c:maj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25"/>
          <c:y val="0.38725"/>
          <c:w val="0.137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in Time 1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325"/>
          <c:w val="0.97775"/>
          <c:h val="0.8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Sheet1!$A$2:$A$19</c:f>
              <c:strCache>
                <c:ptCount val="18"/>
                <c:pt idx="0">
                  <c:v>0 to 4 years</c:v>
                </c:pt>
                <c:pt idx="1">
                  <c:v>5 to 9 years</c:v>
                </c:pt>
                <c:pt idx="2">
                  <c:v>10 to 14 years</c:v>
                </c:pt>
                <c:pt idx="3">
                  <c:v>15 to 19 years</c:v>
                </c:pt>
                <c:pt idx="4">
                  <c:v>20 to 25 years</c:v>
                </c:pt>
                <c:pt idx="5">
                  <c:v>25 to 29 years</c:v>
                </c:pt>
                <c:pt idx="6">
                  <c:v>30 to 34 years</c:v>
                </c:pt>
                <c:pt idx="7">
                  <c:v>35 to 39 years</c:v>
                </c:pt>
                <c:pt idx="8">
                  <c:v>40 to 44 years</c:v>
                </c:pt>
                <c:pt idx="9">
                  <c:v>45 to 49 years</c:v>
                </c:pt>
                <c:pt idx="10">
                  <c:v>50 to 54 years</c:v>
                </c:pt>
                <c:pt idx="11">
                  <c:v>55 to 59 years</c:v>
                </c:pt>
                <c:pt idx="12">
                  <c:v>60 to 64 years</c:v>
                </c:pt>
                <c:pt idx="13">
                  <c:v>65 to 69 years</c:v>
                </c:pt>
                <c:pt idx="14">
                  <c:v>70 to 74 years</c:v>
                </c:pt>
                <c:pt idx="15">
                  <c:v>75 to 79 years</c:v>
                </c:pt>
                <c:pt idx="16">
                  <c:v>80 to 84 years</c:v>
                </c:pt>
                <c:pt idx="17">
                  <c:v>85 years and over</c:v>
                </c:pt>
              </c:strCache>
            </c:strRef>
          </c:cat>
          <c:val>
            <c:numRef>
              <c:f>Sheet1!$C$2:$C$19</c:f>
              <c:numCache>
                <c:ptCount val="18"/>
                <c:pt idx="0">
                  <c:v>42319</c:v>
                </c:pt>
                <c:pt idx="1">
                  <c:v>45484</c:v>
                </c:pt>
                <c:pt idx="2">
                  <c:v>44889</c:v>
                </c:pt>
                <c:pt idx="3">
                  <c:v>39633</c:v>
                </c:pt>
                <c:pt idx="4">
                  <c:v>38722</c:v>
                </c:pt>
                <c:pt idx="5">
                  <c:v>43751</c:v>
                </c:pt>
                <c:pt idx="6">
                  <c:v>42656</c:v>
                </c:pt>
                <c:pt idx="7">
                  <c:v>48529</c:v>
                </c:pt>
                <c:pt idx="8">
                  <c:v>49198</c:v>
                </c:pt>
                <c:pt idx="9">
                  <c:v>43756</c:v>
                </c:pt>
                <c:pt idx="10">
                  <c:v>35477</c:v>
                </c:pt>
                <c:pt idx="11">
                  <c:v>26375</c:v>
                </c:pt>
                <c:pt idx="12">
                  <c:v>21366</c:v>
                </c:pt>
                <c:pt idx="13">
                  <c:v>18708</c:v>
                </c:pt>
                <c:pt idx="14">
                  <c:v>16942</c:v>
                </c:pt>
                <c:pt idx="15">
                  <c:v>15496</c:v>
                </c:pt>
                <c:pt idx="16">
                  <c:v>9668</c:v>
                </c:pt>
                <c:pt idx="17">
                  <c:v>8774</c:v>
                </c:pt>
              </c:numCache>
            </c:numRef>
          </c:val>
        </c:ser>
        <c:overlap val="100"/>
        <c:axId val="12865743"/>
        <c:axId val="48682824"/>
      </c:barChart>
      <c:catAx>
        <c:axId val="12865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82824"/>
        <c:crosses val="autoZero"/>
        <c:auto val="1"/>
        <c:lblOffset val="100"/>
        <c:tickLblSkip val="1"/>
        <c:noMultiLvlLbl val="0"/>
      </c:catAx>
      <c:valAx>
        <c:axId val="48682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65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Time t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875"/>
          <c:w val="0.9465"/>
          <c:h val="0.85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Sheet1!$A$2:$A$19</c:f>
              <c:strCache>
                <c:ptCount val="18"/>
                <c:pt idx="0">
                  <c:v>0 to 4 years</c:v>
                </c:pt>
                <c:pt idx="1">
                  <c:v>5 to 9 years</c:v>
                </c:pt>
                <c:pt idx="2">
                  <c:v>10 to 14 years</c:v>
                </c:pt>
                <c:pt idx="3">
                  <c:v>15 to 19 years</c:v>
                </c:pt>
                <c:pt idx="4">
                  <c:v>20 to 25 years</c:v>
                </c:pt>
                <c:pt idx="5">
                  <c:v>25 to 29 years</c:v>
                </c:pt>
                <c:pt idx="6">
                  <c:v>30 to 34 years</c:v>
                </c:pt>
                <c:pt idx="7">
                  <c:v>35 to 39 years</c:v>
                </c:pt>
                <c:pt idx="8">
                  <c:v>40 to 44 years</c:v>
                </c:pt>
                <c:pt idx="9">
                  <c:v>45 to 49 years</c:v>
                </c:pt>
                <c:pt idx="10">
                  <c:v>50 to 54 years</c:v>
                </c:pt>
                <c:pt idx="11">
                  <c:v>55 to 59 years</c:v>
                </c:pt>
                <c:pt idx="12">
                  <c:v>60 to 64 years</c:v>
                </c:pt>
                <c:pt idx="13">
                  <c:v>65 to 69 years</c:v>
                </c:pt>
                <c:pt idx="14">
                  <c:v>70 to 74 years</c:v>
                </c:pt>
                <c:pt idx="15">
                  <c:v>75 to 79 years</c:v>
                </c:pt>
                <c:pt idx="16">
                  <c:v>80 to 84 years</c:v>
                </c:pt>
                <c:pt idx="17">
                  <c:v>85 years and over</c:v>
                </c:pt>
              </c:strCache>
            </c:strRef>
          </c:cat>
          <c:val>
            <c:numRef>
              <c:f>Sheet1!$C$2:$C$19</c:f>
              <c:numCache>
                <c:ptCount val="18"/>
                <c:pt idx="0">
                  <c:v>42319</c:v>
                </c:pt>
                <c:pt idx="1">
                  <c:v>45484</c:v>
                </c:pt>
                <c:pt idx="2">
                  <c:v>44889</c:v>
                </c:pt>
                <c:pt idx="3">
                  <c:v>39633</c:v>
                </c:pt>
                <c:pt idx="4">
                  <c:v>38722</c:v>
                </c:pt>
                <c:pt idx="5">
                  <c:v>43751</c:v>
                </c:pt>
                <c:pt idx="6">
                  <c:v>42656</c:v>
                </c:pt>
                <c:pt idx="7">
                  <c:v>48529</c:v>
                </c:pt>
                <c:pt idx="8">
                  <c:v>49198</c:v>
                </c:pt>
                <c:pt idx="9">
                  <c:v>43756</c:v>
                </c:pt>
                <c:pt idx="10">
                  <c:v>35477</c:v>
                </c:pt>
                <c:pt idx="11">
                  <c:v>26375</c:v>
                </c:pt>
                <c:pt idx="12">
                  <c:v>21366</c:v>
                </c:pt>
                <c:pt idx="13">
                  <c:v>18708</c:v>
                </c:pt>
                <c:pt idx="14">
                  <c:v>16942</c:v>
                </c:pt>
                <c:pt idx="15">
                  <c:v>15496</c:v>
                </c:pt>
                <c:pt idx="16">
                  <c:v>9668</c:v>
                </c:pt>
                <c:pt idx="17">
                  <c:v>8774</c:v>
                </c:pt>
              </c:numCache>
            </c:numRef>
          </c:val>
        </c:ser>
        <c:overlap val="100"/>
        <c:gapWidth val="50"/>
        <c:axId val="35492233"/>
        <c:axId val="50994642"/>
      </c:barChart>
      <c:catAx>
        <c:axId val="35492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94642"/>
        <c:crosses val="autoZero"/>
        <c:auto val="1"/>
        <c:lblOffset val="100"/>
        <c:tickLblSkip val="1"/>
        <c:noMultiLvlLbl val="0"/>
      </c:catAx>
      <c:valAx>
        <c:axId val="50994642"/>
        <c:scaling>
          <c:orientation val="minMax"/>
          <c:max val="50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92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Time t+1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875"/>
          <c:w val="0.9465"/>
          <c:h val="0.85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Sheet1!$N$2:$N$19</c:f>
              <c:strCache>
                <c:ptCount val="18"/>
                <c:pt idx="0">
                  <c:v>0 to 4 years</c:v>
                </c:pt>
                <c:pt idx="1">
                  <c:v>5 to 9 years</c:v>
                </c:pt>
                <c:pt idx="2">
                  <c:v>10 to 14 years</c:v>
                </c:pt>
                <c:pt idx="3">
                  <c:v>15 to 19 years</c:v>
                </c:pt>
                <c:pt idx="4">
                  <c:v>20 to 25 years</c:v>
                </c:pt>
                <c:pt idx="5">
                  <c:v>25 to 29 years</c:v>
                </c:pt>
                <c:pt idx="6">
                  <c:v>30 to 34 years</c:v>
                </c:pt>
                <c:pt idx="7">
                  <c:v>35 to 39 years</c:v>
                </c:pt>
                <c:pt idx="8">
                  <c:v>40 to 44 years</c:v>
                </c:pt>
                <c:pt idx="9">
                  <c:v>45 to 49 years</c:v>
                </c:pt>
                <c:pt idx="10">
                  <c:v>50 to 54 years</c:v>
                </c:pt>
                <c:pt idx="11">
                  <c:v>55 to 59 years</c:v>
                </c:pt>
                <c:pt idx="12">
                  <c:v>60 to 64 years</c:v>
                </c:pt>
                <c:pt idx="13">
                  <c:v>65 to 69 years</c:v>
                </c:pt>
                <c:pt idx="14">
                  <c:v>70 to 74 years</c:v>
                </c:pt>
                <c:pt idx="15">
                  <c:v>75 to 79 years</c:v>
                </c:pt>
                <c:pt idx="16">
                  <c:v>80 to 84 years</c:v>
                </c:pt>
                <c:pt idx="17">
                  <c:v>85 years and over</c:v>
                </c:pt>
              </c:strCache>
            </c:strRef>
          </c:cat>
          <c:val>
            <c:numRef>
              <c:f>Sheet1!$P$2:$P$19</c:f>
              <c:numCache>
                <c:ptCount val="18"/>
                <c:pt idx="1">
                  <c:v>42179.3473</c:v>
                </c:pt>
                <c:pt idx="2">
                  <c:v>45302.064</c:v>
                </c:pt>
                <c:pt idx="3">
                  <c:v>44655.5772</c:v>
                </c:pt>
                <c:pt idx="4">
                  <c:v>39363.4956</c:v>
                </c:pt>
                <c:pt idx="5">
                  <c:v>38365.7576</c:v>
                </c:pt>
                <c:pt idx="6">
                  <c:v>43190.987199999996</c:v>
                </c:pt>
                <c:pt idx="7">
                  <c:v>41879.6608</c:v>
                </c:pt>
                <c:pt idx="8">
                  <c:v>47218.717</c:v>
                </c:pt>
                <c:pt idx="9">
                  <c:v>47225.1602</c:v>
                </c:pt>
                <c:pt idx="10">
                  <c:v>41117.5132</c:v>
                </c:pt>
                <c:pt idx="11">
                  <c:v>32223.7591</c:v>
                </c:pt>
                <c:pt idx="12">
                  <c:v>22729.975</c:v>
                </c:pt>
                <c:pt idx="13">
                  <c:v>16996.653</c:v>
                </c:pt>
                <c:pt idx="14">
                  <c:v>11872.096800000001</c:v>
                </c:pt>
                <c:pt idx="15">
                  <c:v>9761.9804</c:v>
                </c:pt>
                <c:pt idx="16">
                  <c:v>7806.884800000001</c:v>
                </c:pt>
                <c:pt idx="17">
                  <c:v>9291.079600000001</c:v>
                </c:pt>
              </c:numCache>
            </c:numRef>
          </c:val>
        </c:ser>
        <c:overlap val="100"/>
        <c:gapWidth val="50"/>
        <c:axId val="56298595"/>
        <c:axId val="36925308"/>
      </c:barChart>
      <c:catAx>
        <c:axId val="56298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25308"/>
        <c:crosses val="autoZero"/>
        <c:auto val="1"/>
        <c:lblOffset val="100"/>
        <c:tickLblSkip val="1"/>
        <c:noMultiLvlLbl val="0"/>
      </c:catAx>
      <c:valAx>
        <c:axId val="369253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8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9525</xdr:rowOff>
    </xdr:from>
    <xdr:to>
      <xdr:col>12</xdr:col>
      <xdr:colOff>19050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2943225" y="9525"/>
        <a:ext cx="48863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12</xdr:col>
      <xdr:colOff>9525</xdr:colOff>
      <xdr:row>42</xdr:row>
      <xdr:rowOff>9525</xdr:rowOff>
    </xdr:to>
    <xdr:graphicFrame>
      <xdr:nvGraphicFramePr>
        <xdr:cNvPr id="2" name="Chart 3"/>
        <xdr:cNvGraphicFramePr/>
      </xdr:nvGraphicFramePr>
      <xdr:xfrm>
        <a:off x="2933700" y="3895725"/>
        <a:ext cx="48863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6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9525" y="19050"/>
        <a:ext cx="36480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0</xdr:row>
      <xdr:rowOff>19050</xdr:rowOff>
    </xdr:from>
    <xdr:to>
      <xdr:col>11</xdr:col>
      <xdr:colOff>581025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3667125" y="19050"/>
        <a:ext cx="36385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N26" sqref="N26"/>
    </sheetView>
  </sheetViews>
  <sheetFormatPr defaultColWidth="9.140625" defaultRowHeight="12.75"/>
  <cols>
    <col min="1" max="1" width="15.7109375" style="0" bestFit="1" customWidth="1"/>
    <col min="2" max="2" width="9.28125" style="0" bestFit="1" customWidth="1"/>
    <col min="3" max="3" width="8.7109375" style="0" bestFit="1" customWidth="1"/>
    <col min="4" max="4" width="10.28125" style="0" bestFit="1" customWidth="1"/>
    <col min="14" max="15" width="9.140625" style="0" customWidth="1"/>
    <col min="16" max="16" width="11.57421875" style="5" bestFit="1" customWidth="1"/>
  </cols>
  <sheetData>
    <row r="1" spans="2:16" ht="12.75">
      <c r="B1" t="s">
        <v>18</v>
      </c>
      <c r="C1" t="s">
        <v>19</v>
      </c>
      <c r="P1" s="5" t="s">
        <v>19</v>
      </c>
    </row>
    <row r="2" spans="1:15" ht="13.5">
      <c r="A2" t="s">
        <v>11</v>
      </c>
      <c r="B2" s="1">
        <v>-44063</v>
      </c>
      <c r="C2" s="1">
        <v>42319</v>
      </c>
      <c r="N2" t="s">
        <v>11</v>
      </c>
      <c r="O2" s="4">
        <v>0.9967</v>
      </c>
    </row>
    <row r="3" spans="1:16" ht="13.5">
      <c r="A3" t="s">
        <v>12</v>
      </c>
      <c r="B3" s="1">
        <v>-47708</v>
      </c>
      <c r="C3" s="1">
        <v>45484</v>
      </c>
      <c r="N3" t="s">
        <v>12</v>
      </c>
      <c r="O3" s="4">
        <v>0.996</v>
      </c>
      <c r="P3" s="5">
        <f aca="true" t="shared" si="0" ref="P3:P17">O2*C2</f>
        <v>42179.3473</v>
      </c>
    </row>
    <row r="4" spans="1:16" ht="13.5">
      <c r="A4" t="s">
        <v>13</v>
      </c>
      <c r="B4" s="1">
        <v>-46087</v>
      </c>
      <c r="C4" s="1">
        <v>44889</v>
      </c>
      <c r="N4" t="s">
        <v>13</v>
      </c>
      <c r="O4" s="4">
        <v>0.9948</v>
      </c>
      <c r="P4" s="5">
        <f t="shared" si="0"/>
        <v>45302.064</v>
      </c>
    </row>
    <row r="5" spans="1:16" ht="13.5">
      <c r="A5" t="s">
        <v>14</v>
      </c>
      <c r="B5" s="1">
        <v>-42187</v>
      </c>
      <c r="C5" s="1">
        <v>39633</v>
      </c>
      <c r="N5" t="s">
        <v>14</v>
      </c>
      <c r="O5" s="4">
        <v>0.9932</v>
      </c>
      <c r="P5" s="5">
        <f t="shared" si="0"/>
        <v>44655.5772</v>
      </c>
    </row>
    <row r="6" spans="1:16" ht="13.5">
      <c r="A6" t="s">
        <v>15</v>
      </c>
      <c r="B6" s="1">
        <v>-37066</v>
      </c>
      <c r="C6" s="1">
        <v>38722</v>
      </c>
      <c r="N6" t="s">
        <v>15</v>
      </c>
      <c r="O6" s="4">
        <v>0.9908</v>
      </c>
      <c r="P6" s="5">
        <f t="shared" si="0"/>
        <v>39363.4956</v>
      </c>
    </row>
    <row r="7" spans="1:16" ht="13.5">
      <c r="A7" t="s">
        <v>0</v>
      </c>
      <c r="B7" s="1">
        <v>-40937</v>
      </c>
      <c r="C7" s="1">
        <v>43751</v>
      </c>
      <c r="N7" t="s">
        <v>0</v>
      </c>
      <c r="O7" s="4">
        <v>0.9872</v>
      </c>
      <c r="P7" s="5">
        <f t="shared" si="0"/>
        <v>38365.7576</v>
      </c>
    </row>
    <row r="8" spans="1:16" ht="13.5">
      <c r="A8" t="s">
        <v>1</v>
      </c>
      <c r="B8" s="1">
        <v>-39907</v>
      </c>
      <c r="C8" s="1">
        <v>42656</v>
      </c>
      <c r="N8" t="s">
        <v>1</v>
      </c>
      <c r="O8" s="4">
        <v>0.9818</v>
      </c>
      <c r="P8" s="5">
        <f t="shared" si="0"/>
        <v>43190.987199999996</v>
      </c>
    </row>
    <row r="9" spans="1:16" ht="13.5">
      <c r="A9" t="s">
        <v>2</v>
      </c>
      <c r="B9" s="1">
        <v>-45011</v>
      </c>
      <c r="C9" s="1">
        <v>48529</v>
      </c>
      <c r="N9" t="s">
        <v>2</v>
      </c>
      <c r="O9" s="4">
        <v>0.973</v>
      </c>
      <c r="P9" s="5">
        <f t="shared" si="0"/>
        <v>41879.6608</v>
      </c>
    </row>
    <row r="10" spans="1:16" ht="13.5">
      <c r="A10" t="s">
        <v>3</v>
      </c>
      <c r="B10" s="1">
        <v>-43920</v>
      </c>
      <c r="C10" s="1">
        <v>49198</v>
      </c>
      <c r="N10" t="s">
        <v>3</v>
      </c>
      <c r="O10" s="4">
        <v>0.9599</v>
      </c>
      <c r="P10" s="5">
        <f t="shared" si="0"/>
        <v>47218.717</v>
      </c>
    </row>
    <row r="11" spans="1:16" ht="13.5">
      <c r="A11" t="s">
        <v>4</v>
      </c>
      <c r="B11" s="1">
        <v>-39162</v>
      </c>
      <c r="C11" s="1">
        <v>43756</v>
      </c>
      <c r="N11" t="s">
        <v>4</v>
      </c>
      <c r="O11" s="4">
        <v>0.9397</v>
      </c>
      <c r="P11" s="5">
        <f t="shared" si="0"/>
        <v>47225.1602</v>
      </c>
    </row>
    <row r="12" spans="1:16" ht="13.5">
      <c r="A12" t="s">
        <v>5</v>
      </c>
      <c r="B12" s="1">
        <v>-33139</v>
      </c>
      <c r="C12" s="1">
        <v>35477</v>
      </c>
      <c r="N12" t="s">
        <v>5</v>
      </c>
      <c r="O12" s="4">
        <v>0.9083</v>
      </c>
      <c r="P12" s="5">
        <f t="shared" si="0"/>
        <v>41117.5132</v>
      </c>
    </row>
    <row r="13" spans="1:16" ht="13.5">
      <c r="A13" t="s">
        <v>6</v>
      </c>
      <c r="B13" s="1">
        <v>-24008</v>
      </c>
      <c r="C13" s="1">
        <v>26375</v>
      </c>
      <c r="N13" t="s">
        <v>6</v>
      </c>
      <c r="O13" s="4">
        <v>0.8618</v>
      </c>
      <c r="P13" s="5">
        <f t="shared" si="0"/>
        <v>32223.7591</v>
      </c>
    </row>
    <row r="14" spans="1:16" ht="13.5">
      <c r="A14" t="s">
        <v>16</v>
      </c>
      <c r="B14" s="1">
        <v>-17428</v>
      </c>
      <c r="C14" s="1">
        <v>21366</v>
      </c>
      <c r="N14" t="s">
        <v>16</v>
      </c>
      <c r="O14" s="4">
        <v>0.7955</v>
      </c>
      <c r="P14" s="5">
        <f t="shared" si="0"/>
        <v>22729.975</v>
      </c>
    </row>
    <row r="15" spans="1:16" ht="13.5">
      <c r="A15" t="s">
        <v>17</v>
      </c>
      <c r="B15" s="1">
        <v>-14341</v>
      </c>
      <c r="C15" s="1">
        <v>18708</v>
      </c>
      <c r="N15" t="s">
        <v>17</v>
      </c>
      <c r="O15" s="4">
        <v>0.6346</v>
      </c>
      <c r="P15" s="5">
        <f t="shared" si="0"/>
        <v>16996.653</v>
      </c>
    </row>
    <row r="16" spans="1:16" ht="13.5">
      <c r="A16" t="s">
        <v>7</v>
      </c>
      <c r="B16" s="1">
        <v>-11631</v>
      </c>
      <c r="C16" s="1">
        <v>16942</v>
      </c>
      <c r="N16" t="s">
        <v>7</v>
      </c>
      <c r="O16" s="4">
        <v>0.5762</v>
      </c>
      <c r="P16" s="5">
        <f>O15*C15</f>
        <v>11872.096800000001</v>
      </c>
    </row>
    <row r="17" spans="1:16" ht="13.5">
      <c r="A17" t="s">
        <v>8</v>
      </c>
      <c r="B17" s="1">
        <v>-8796</v>
      </c>
      <c r="C17" s="1">
        <v>15496</v>
      </c>
      <c r="N17" t="s">
        <v>8</v>
      </c>
      <c r="O17" s="4">
        <v>0.5038</v>
      </c>
      <c r="P17" s="5">
        <f t="shared" si="0"/>
        <v>9761.9804</v>
      </c>
    </row>
    <row r="18" spans="1:16" ht="13.5">
      <c r="A18" t="s">
        <v>9</v>
      </c>
      <c r="B18" s="1">
        <v>-4825</v>
      </c>
      <c r="C18" s="1">
        <v>9668</v>
      </c>
      <c r="N18" t="s">
        <v>9</v>
      </c>
      <c r="O18" s="4">
        <v>0.5038</v>
      </c>
      <c r="P18" s="5">
        <f>O17*C17</f>
        <v>7806.884800000001</v>
      </c>
    </row>
    <row r="19" spans="1:16" ht="13.5">
      <c r="A19" t="s">
        <v>10</v>
      </c>
      <c r="B19" s="1">
        <v>-3655</v>
      </c>
      <c r="C19" s="1">
        <v>8774</v>
      </c>
      <c r="N19" t="s">
        <v>10</v>
      </c>
      <c r="O19" s="4">
        <v>0.5038</v>
      </c>
      <c r="P19" s="5">
        <f>(O19*C19)+(O18*C18)</f>
        <v>9291.079600000001</v>
      </c>
    </row>
    <row r="21" spans="1:4" ht="12.75">
      <c r="A21" t="s">
        <v>20</v>
      </c>
      <c r="B21" s="2">
        <f>SUM(B2:B20)</f>
        <v>-543871</v>
      </c>
      <c r="C21" s="2">
        <f>SUM(C2:C20)</f>
        <v>591743</v>
      </c>
      <c r="D21" s="2">
        <f>C21+(B21*-1)</f>
        <v>1135614</v>
      </c>
    </row>
    <row r="24" spans="2:3" ht="12.75">
      <c r="B24" t="s">
        <v>18</v>
      </c>
      <c r="C24" t="s">
        <v>19</v>
      </c>
    </row>
    <row r="25" spans="1:3" ht="12.75">
      <c r="A25" t="s">
        <v>11</v>
      </c>
      <c r="B25" s="3">
        <f aca="true" t="shared" si="1" ref="B25:C42">B2/$D$21</f>
        <v>-0.03880103626760501</v>
      </c>
      <c r="C25" s="3">
        <f t="shared" si="1"/>
        <v>0.03726530317519861</v>
      </c>
    </row>
    <row r="26" spans="1:3" ht="12.75">
      <c r="A26" t="s">
        <v>12</v>
      </c>
      <c r="B26" s="3">
        <f t="shared" si="1"/>
        <v>-0.04201075365397045</v>
      </c>
      <c r="C26" s="3">
        <f t="shared" si="1"/>
        <v>0.04005234172879165</v>
      </c>
    </row>
    <row r="27" spans="1:3" ht="12.75">
      <c r="A27" t="s">
        <v>13</v>
      </c>
      <c r="B27" s="3">
        <f t="shared" si="1"/>
        <v>-0.04058333201246198</v>
      </c>
      <c r="C27" s="3">
        <f t="shared" si="1"/>
        <v>0.03952839609233419</v>
      </c>
    </row>
    <row r="28" spans="1:3" ht="12.75">
      <c r="A28" t="s">
        <v>14</v>
      </c>
      <c r="B28" s="3">
        <f t="shared" si="1"/>
        <v>-0.037149066496186205</v>
      </c>
      <c r="C28" s="3">
        <f t="shared" si="1"/>
        <v>0.03490006287347638</v>
      </c>
    </row>
    <row r="29" spans="1:3" ht="12.75">
      <c r="A29" t="s">
        <v>15</v>
      </c>
      <c r="B29" s="3">
        <f t="shared" si="1"/>
        <v>-0.032639611699045626</v>
      </c>
      <c r="C29" s="3">
        <f t="shared" si="1"/>
        <v>0.03409785367211042</v>
      </c>
    </row>
    <row r="30" spans="1:3" ht="12.75">
      <c r="A30" t="s">
        <v>0</v>
      </c>
      <c r="B30" s="3">
        <f t="shared" si="1"/>
        <v>-0.03604834036917474</v>
      </c>
      <c r="C30" s="3">
        <f t="shared" si="1"/>
        <v>0.038526295026302955</v>
      </c>
    </row>
    <row r="31" spans="1:3" ht="12.75">
      <c r="A31" t="s">
        <v>1</v>
      </c>
      <c r="B31" s="3">
        <f t="shared" si="1"/>
        <v>-0.03514134204051729</v>
      </c>
      <c r="C31" s="3">
        <f t="shared" si="1"/>
        <v>0.03756205893904091</v>
      </c>
    </row>
    <row r="32" spans="1:3" ht="12.75">
      <c r="A32" t="s">
        <v>2</v>
      </c>
      <c r="B32" s="3">
        <f t="shared" si="1"/>
        <v>-0.03963582696233051</v>
      </c>
      <c r="C32" s="3">
        <f t="shared" si="1"/>
        <v>0.042733710574191584</v>
      </c>
    </row>
    <row r="33" spans="1:3" ht="12.75">
      <c r="A33" t="s">
        <v>3</v>
      </c>
      <c r="B33" s="3">
        <f t="shared" si="1"/>
        <v>-0.0386751131986749</v>
      </c>
      <c r="C33" s="3">
        <f t="shared" si="1"/>
        <v>0.04332281919736812</v>
      </c>
    </row>
    <row r="34" spans="1:3" ht="12.75">
      <c r="A34" t="s">
        <v>4</v>
      </c>
      <c r="B34" s="3">
        <f t="shared" si="1"/>
        <v>-0.03448530926881845</v>
      </c>
      <c r="C34" s="3">
        <f t="shared" si="1"/>
        <v>0.038530697930811</v>
      </c>
    </row>
    <row r="35" spans="1:3" ht="12.75">
      <c r="A35" t="s">
        <v>5</v>
      </c>
      <c r="B35" s="3">
        <f t="shared" si="1"/>
        <v>-0.0291815704984264</v>
      </c>
      <c r="C35" s="3">
        <f t="shared" si="1"/>
        <v>0.03124036864638865</v>
      </c>
    </row>
    <row r="36" spans="1:3" ht="12.75">
      <c r="A36" t="s">
        <v>6</v>
      </c>
      <c r="B36" s="3">
        <f t="shared" si="1"/>
        <v>-0.02114098628583304</v>
      </c>
      <c r="C36" s="3">
        <f t="shared" si="1"/>
        <v>0.02322532127994195</v>
      </c>
    </row>
    <row r="37" spans="1:3" ht="12.75">
      <c r="A37" t="s">
        <v>16</v>
      </c>
      <c r="B37" s="3">
        <f t="shared" si="1"/>
        <v>-0.015346763953244677</v>
      </c>
      <c r="C37" s="3">
        <f t="shared" si="1"/>
        <v>0.018814491543781602</v>
      </c>
    </row>
    <row r="38" spans="1:3" ht="12.75">
      <c r="A38" t="s">
        <v>17</v>
      </c>
      <c r="B38" s="3">
        <f t="shared" si="1"/>
        <v>-0.012628410709977158</v>
      </c>
      <c r="C38" s="3">
        <f t="shared" si="1"/>
        <v>0.01647390750730442</v>
      </c>
    </row>
    <row r="39" spans="1:3" ht="12.75">
      <c r="A39" t="s">
        <v>7</v>
      </c>
      <c r="B39" s="3">
        <f t="shared" si="1"/>
        <v>-0.010242036466616297</v>
      </c>
      <c r="C39" s="3">
        <f t="shared" si="1"/>
        <v>0.014918801635062618</v>
      </c>
    </row>
    <row r="40" spans="1:3" ht="12.75">
      <c r="A40" t="s">
        <v>8</v>
      </c>
      <c r="B40" s="3">
        <f t="shared" si="1"/>
        <v>-0.00774558961055429</v>
      </c>
      <c r="C40" s="3">
        <f t="shared" si="1"/>
        <v>0.013645481651335754</v>
      </c>
    </row>
    <row r="41" spans="1:3" ht="12.75">
      <c r="A41" t="s">
        <v>9</v>
      </c>
      <c r="B41" s="3">
        <f t="shared" si="1"/>
        <v>-0.004248802850264262</v>
      </c>
      <c r="C41" s="3">
        <f t="shared" si="1"/>
        <v>0.00851345615675749</v>
      </c>
    </row>
    <row r="42" spans="1:3" ht="12.75">
      <c r="A42" t="s">
        <v>10</v>
      </c>
      <c r="B42" s="3">
        <f t="shared" si="1"/>
        <v>-0.003218523195381529</v>
      </c>
      <c r="C42" s="3">
        <f t="shared" si="1"/>
        <v>0.007726216830718889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140625" defaultRowHeight="12.75"/>
  <cols>
    <col min="8" max="8" width="9.42187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5.7109375" style="0" bestFit="1" customWidth="1"/>
  </cols>
  <sheetData>
    <row r="1" spans="2:3" ht="12.75">
      <c r="B1" t="s">
        <v>18</v>
      </c>
      <c r="C1" t="s">
        <v>19</v>
      </c>
    </row>
    <row r="2" spans="1:3" ht="12.75">
      <c r="A2" t="s">
        <v>11</v>
      </c>
      <c r="B2" s="1">
        <v>44063</v>
      </c>
      <c r="C2" s="1">
        <v>42319</v>
      </c>
    </row>
    <row r="3" spans="1:3" ht="12.75">
      <c r="A3" t="s">
        <v>12</v>
      </c>
      <c r="B3" s="1">
        <v>47708</v>
      </c>
      <c r="C3" s="1">
        <v>45484</v>
      </c>
    </row>
    <row r="4" spans="1:3" ht="12.75">
      <c r="A4" t="s">
        <v>13</v>
      </c>
      <c r="B4" s="1">
        <v>46087</v>
      </c>
      <c r="C4" s="1">
        <v>44889</v>
      </c>
    </row>
    <row r="5" spans="1:3" ht="12.75">
      <c r="A5" t="s">
        <v>14</v>
      </c>
      <c r="B5" s="1">
        <v>42187</v>
      </c>
      <c r="C5" s="1">
        <v>39633</v>
      </c>
    </row>
    <row r="6" spans="1:3" ht="12.75">
      <c r="A6" t="s">
        <v>15</v>
      </c>
      <c r="B6" s="1">
        <v>37066</v>
      </c>
      <c r="C6" s="1">
        <v>38722</v>
      </c>
    </row>
    <row r="7" spans="1:3" ht="12.75">
      <c r="A7" t="s">
        <v>0</v>
      </c>
      <c r="B7" s="1">
        <v>40937</v>
      </c>
      <c r="C7" s="1">
        <v>43751</v>
      </c>
    </row>
    <row r="8" spans="1:3" ht="12.75">
      <c r="A8" t="s">
        <v>1</v>
      </c>
      <c r="B8" s="1">
        <v>39907</v>
      </c>
      <c r="C8" s="1">
        <v>42656</v>
      </c>
    </row>
    <row r="9" spans="1:3" ht="12.75">
      <c r="A9" t="s">
        <v>2</v>
      </c>
      <c r="B9" s="1">
        <v>45011</v>
      </c>
      <c r="C9" s="1">
        <v>48529</v>
      </c>
    </row>
    <row r="10" spans="1:3" ht="12.75">
      <c r="A10" t="s">
        <v>3</v>
      </c>
      <c r="B10" s="1">
        <v>43920</v>
      </c>
      <c r="C10" s="1">
        <v>49198</v>
      </c>
    </row>
    <row r="11" spans="1:3" ht="12.75">
      <c r="A11" t="s">
        <v>4</v>
      </c>
      <c r="B11" s="1">
        <v>39162</v>
      </c>
      <c r="C11" s="1">
        <v>43756</v>
      </c>
    </row>
    <row r="12" spans="1:3" ht="12.75">
      <c r="A12" t="s">
        <v>5</v>
      </c>
      <c r="B12" s="1">
        <v>33139</v>
      </c>
      <c r="C12" s="1">
        <v>35477</v>
      </c>
    </row>
    <row r="13" spans="1:3" ht="12.75">
      <c r="A13" t="s">
        <v>6</v>
      </c>
      <c r="B13" s="1">
        <v>24008</v>
      </c>
      <c r="C13" s="1">
        <v>26375</v>
      </c>
    </row>
    <row r="14" spans="1:3" ht="12.75">
      <c r="A14" t="s">
        <v>16</v>
      </c>
      <c r="B14" s="1">
        <v>17428</v>
      </c>
      <c r="C14" s="1">
        <v>21366</v>
      </c>
    </row>
    <row r="15" spans="1:3" ht="12.75">
      <c r="A15" t="s">
        <v>17</v>
      </c>
      <c r="B15" s="1">
        <v>14341</v>
      </c>
      <c r="C15" s="1">
        <v>18708</v>
      </c>
    </row>
    <row r="16" spans="1:3" ht="12.75">
      <c r="A16" t="s">
        <v>7</v>
      </c>
      <c r="B16" s="1">
        <v>11631</v>
      </c>
      <c r="C16" s="1">
        <v>16942</v>
      </c>
    </row>
    <row r="17" spans="1:3" ht="12.75">
      <c r="A17" t="s">
        <v>8</v>
      </c>
      <c r="B17" s="1">
        <v>8796</v>
      </c>
      <c r="C17" s="1">
        <v>15496</v>
      </c>
    </row>
    <row r="18" spans="1:3" ht="12.75">
      <c r="A18" t="s">
        <v>9</v>
      </c>
      <c r="B18" s="1">
        <v>4825</v>
      </c>
      <c r="C18" s="1">
        <v>9668</v>
      </c>
    </row>
    <row r="19" spans="1:3" ht="12.75">
      <c r="A19" t="s">
        <v>10</v>
      </c>
      <c r="B19" s="1">
        <v>3655</v>
      </c>
      <c r="C19" s="1">
        <v>8774</v>
      </c>
    </row>
    <row r="21" spans="1:3" ht="12.75">
      <c r="A21" t="s">
        <v>20</v>
      </c>
      <c r="B21" s="2">
        <f>SUM(B2:B20)</f>
        <v>543871</v>
      </c>
      <c r="C21" s="2">
        <f>SUM(C2:C20)</f>
        <v>591743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 Santo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Santo</dc:creator>
  <cp:keywords/>
  <dc:description/>
  <cp:lastModifiedBy>charles santo</cp:lastModifiedBy>
  <dcterms:created xsi:type="dcterms:W3CDTF">2006-10-25T20:25:22Z</dcterms:created>
  <dcterms:modified xsi:type="dcterms:W3CDTF">2007-10-25T17:09:09Z</dcterms:modified>
  <cp:category/>
  <cp:version/>
  <cp:contentType/>
  <cp:contentStatus/>
</cp:coreProperties>
</file>