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785" activeTab="4"/>
  </bookViews>
  <sheets>
    <sheet name="linear table" sheetId="1" r:id="rId1"/>
    <sheet name="linear chart_" sheetId="2" r:id="rId2"/>
    <sheet name="exponential table" sheetId="3" r:id="rId3"/>
    <sheet name="exp chart" sheetId="4" r:id="rId4"/>
    <sheet name="mod exp table" sheetId="5" r:id="rId5"/>
    <sheet name="mod exp chart" sheetId="6" r:id="rId6"/>
  </sheets>
  <definedNames>
    <definedName name="OLE_LINK2" localSheetId="0">'linear table'!$B$9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<sst xmlns="http://schemas.openxmlformats.org/spreadsheetml/2006/main" count="26" uniqueCount="17">
  <si>
    <t xml:space="preserve">Year </t>
  </si>
  <si>
    <t>Time</t>
  </si>
  <si>
    <t>Population</t>
  </si>
  <si>
    <t>Absolute Change</t>
  </si>
  <si>
    <t>Average Change</t>
  </si>
  <si>
    <t>Rate of Change</t>
  </si>
  <si>
    <t>Unused Capacity</t>
  </si>
  <si>
    <t>Portion of Unused Capacity Remaining</t>
  </si>
  <si>
    <t>K = 40,000</t>
  </si>
  <si>
    <r>
      <t xml:space="preserve">P </t>
    </r>
    <r>
      <rPr>
        <b/>
        <i/>
        <vertAlign val="subscript"/>
        <sz val="14"/>
        <rFont val="Times New Roman"/>
        <family val="1"/>
      </rPr>
      <t>t+1</t>
    </r>
    <r>
      <rPr>
        <b/>
        <i/>
        <sz val="14"/>
        <rFont val="Times New Roman"/>
        <family val="1"/>
      </rPr>
      <t xml:space="preserve"> = P</t>
    </r>
    <r>
      <rPr>
        <b/>
        <i/>
        <vertAlign val="subscript"/>
        <sz val="14"/>
        <rFont val="Times New Roman"/>
        <family val="1"/>
      </rPr>
      <t>2005</t>
    </r>
    <r>
      <rPr>
        <b/>
        <i/>
        <sz val="14"/>
        <rFont val="Times New Roman"/>
        <family val="1"/>
      </rPr>
      <t xml:space="preserve"> + 5000</t>
    </r>
    <r>
      <rPr>
        <b/>
        <i/>
        <vertAlign val="subscript"/>
        <sz val="14"/>
        <rFont val="Times New Roman"/>
        <family val="1"/>
      </rPr>
      <t xml:space="preserve">(1) </t>
    </r>
    <r>
      <rPr>
        <b/>
        <i/>
        <sz val="14"/>
        <rFont val="Times New Roman"/>
        <family val="1"/>
      </rPr>
      <t>= 26,000</t>
    </r>
  </si>
  <si>
    <t>K = capacity</t>
  </si>
  <si>
    <t>v = avg. portion of unused capacity remaining after each time period</t>
  </si>
  <si>
    <t>Pt</t>
  </si>
  <si>
    <t>(K-Pt)</t>
  </si>
  <si>
    <t>(v)</t>
  </si>
  <si>
    <t>Projected Population</t>
  </si>
  <si>
    <t>Pt+n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</si>
</sst>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00"/>
    <numFmt numFmtId="168" formatCode="0.0"/>
    <numFmt numFmtId="169" formatCode="_(* #,##0.000_);_(* \(#,##0.000\);_(* &quot;-&quot;??_);_(@_)"/>
    <numFmt numFmtId="170" formatCode="0.0000"/>
    <numFmt numFmtId="171" formatCode="_(* #,##0.000_);_(* \(#,##0.000\);_(* &quot;-&quot;???_);_(@_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vertAlign val="subscript"/>
      <sz val="14"/>
      <name val="Times New Roman"/>
      <family val="1"/>
    </font>
    <font>
      <sz val="14"/>
      <name val="Times New Roman"/>
      <family val="1"/>
    </font>
    <font>
      <sz val="15.75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.7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165" fontId="1" fillId="0" borderId="0" xfId="42" applyNumberFormat="1" applyFont="1" applyAlignment="1">
      <alignment horizontal="right"/>
    </xf>
    <xf numFmtId="165" fontId="1" fillId="0" borderId="0" xfId="42" applyNumberFormat="1" applyFont="1" applyAlignment="1">
      <alignment/>
    </xf>
    <xf numFmtId="9" fontId="1" fillId="0" borderId="0" xfId="57" applyFont="1" applyAlignment="1">
      <alignment/>
    </xf>
    <xf numFmtId="0" fontId="2" fillId="0" borderId="10" xfId="0" applyFont="1" applyBorder="1" applyAlignment="1">
      <alignment horizontal="right" wrapText="1"/>
    </xf>
    <xf numFmtId="165" fontId="2" fillId="0" borderId="10" xfId="42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1" fillId="0" borderId="0" xfId="42" applyNumberFormat="1" applyFont="1" applyBorder="1" applyAlignment="1">
      <alignment horizontal="right"/>
    </xf>
    <xf numFmtId="9" fontId="1" fillId="0" borderId="0" xfId="57" applyFont="1" applyBorder="1" applyAlignment="1">
      <alignment/>
    </xf>
    <xf numFmtId="9" fontId="2" fillId="0" borderId="10" xfId="57" applyFont="1" applyBorder="1" applyAlignment="1">
      <alignment horizontal="right" wrapText="1"/>
    </xf>
    <xf numFmtId="4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5" fontId="1" fillId="33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33" borderId="0" xfId="42" applyNumberFormat="1" applyFont="1" applyFill="1" applyBorder="1" applyAlignment="1">
      <alignment horizontal="right"/>
    </xf>
    <xf numFmtId="165" fontId="1" fillId="33" borderId="0" xfId="42" applyNumberFormat="1" applyFont="1" applyFill="1" applyAlignment="1" applyProtection="1">
      <alignment horizontal="right"/>
      <protection/>
    </xf>
    <xf numFmtId="0" fontId="2" fillId="0" borderId="11" xfId="0" applyFont="1" applyBorder="1" applyAlignment="1">
      <alignment horizontal="right" wrapText="1"/>
    </xf>
    <xf numFmtId="165" fontId="1" fillId="0" borderId="11" xfId="42" applyNumberFormat="1" applyFont="1" applyBorder="1" applyAlignment="1">
      <alignment horizontal="right"/>
    </xf>
    <xf numFmtId="9" fontId="1" fillId="0" borderId="11" xfId="57" applyFont="1" applyBorder="1" applyAlignment="1">
      <alignment/>
    </xf>
    <xf numFmtId="0" fontId="1" fillId="0" borderId="11" xfId="0" applyFont="1" applyBorder="1" applyAlignment="1">
      <alignment horizontal="right"/>
    </xf>
    <xf numFmtId="165" fontId="1" fillId="34" borderId="0" xfId="42" applyNumberFormat="1" applyFont="1" applyFill="1" applyBorder="1" applyAlignment="1">
      <alignment horizontal="right"/>
    </xf>
    <xf numFmtId="165" fontId="1" fillId="34" borderId="0" xfId="42" applyNumberFormat="1" applyFon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1" fillId="35" borderId="0" xfId="0" applyNumberFormat="1" applyFont="1" applyFill="1" applyBorder="1" applyAlignment="1">
      <alignment horizontal="right"/>
    </xf>
    <xf numFmtId="167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6"/>
          <c:w val="0.934"/>
          <c:h val="0.9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table'!$C$1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'linear table'!$A$2:$A$6</c:f>
              <c:numCache>
                <c:ptCount val="5"/>
                <c:pt idx="0">
                  <c:v>1975</c:v>
                </c:pt>
                <c:pt idx="1">
                  <c:v>1985</c:v>
                </c:pt>
                <c:pt idx="2">
                  <c:v>1995</c:v>
                </c:pt>
                <c:pt idx="3">
                  <c:v>2005</c:v>
                </c:pt>
                <c:pt idx="4">
                  <c:v>2015</c:v>
                </c:pt>
              </c:numCache>
            </c:numRef>
          </c:xVal>
          <c:yVal>
            <c:numRef>
              <c:f>'linear table'!$C$2:$C$6</c:f>
              <c:numCache>
                <c:ptCount val="5"/>
                <c:pt idx="0">
                  <c:v>6000</c:v>
                </c:pt>
                <c:pt idx="1">
                  <c:v>11000</c:v>
                </c:pt>
                <c:pt idx="2">
                  <c:v>16000</c:v>
                </c:pt>
                <c:pt idx="3">
                  <c:v>21000</c:v>
                </c:pt>
              </c:numCache>
            </c:numRef>
          </c:yVal>
          <c:smooth val="0"/>
        </c:ser>
        <c:axId val="49430266"/>
        <c:axId val="42219211"/>
      </c:scatterChart>
      <c:valAx>
        <c:axId val="49430266"/>
        <c:scaling>
          <c:orientation val="minMax"/>
          <c:max val="2015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9211"/>
        <c:crosses val="autoZero"/>
        <c:crossBetween val="midCat"/>
        <c:dispUnits/>
        <c:majorUnit val="10"/>
        <c:minorUnit val="5"/>
      </c:valAx>
      <c:valAx>
        <c:axId val="4221921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30266"/>
        <c:crossesAt val="197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16"/>
          <c:w val="0.93925"/>
          <c:h val="0.9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'exponential table'!$C$1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'exponential table'!$A$2:$A$7</c:f>
              <c:numCach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xVal>
          <c:yVal>
            <c:numRef>
              <c:f>'exponential table'!$C$2:$C$7</c:f>
              <c:numCache>
                <c:ptCount val="6"/>
                <c:pt idx="0">
                  <c:v>10000</c:v>
                </c:pt>
                <c:pt idx="1">
                  <c:v>13000</c:v>
                </c:pt>
                <c:pt idx="2">
                  <c:v>16900</c:v>
                </c:pt>
                <c:pt idx="3">
                  <c:v>21970</c:v>
                </c:pt>
                <c:pt idx="4">
                  <c:v>28561</c:v>
                </c:pt>
                <c:pt idx="5">
                  <c:v>37129.3</c:v>
                </c:pt>
              </c:numCache>
            </c:numRef>
          </c:yVal>
          <c:smooth val="0"/>
        </c:ser>
        <c:axId val="44428580"/>
        <c:axId val="64312901"/>
      </c:scatterChart>
      <c:valAx>
        <c:axId val="44428580"/>
        <c:scaling>
          <c:orientation val="minMax"/>
          <c:max val="2025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12901"/>
        <c:crosses val="autoZero"/>
        <c:crossBetween val="midCat"/>
        <c:dispUnits/>
        <c:majorUnit val="5"/>
        <c:minorUnit val="1"/>
      </c:valAx>
      <c:valAx>
        <c:axId val="64312901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28580"/>
        <c:crosses val="autoZero"/>
        <c:crossBetween val="midCat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625"/>
          <c:w val="0.9502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 exp table'!$C$2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'mod exp table'!$A$4:$A$9</c:f>
              <c:numCach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xVal>
          <c:yVal>
            <c:numRef>
              <c:f>'mod exp table'!$C$4:$C$9</c:f>
              <c:numCache>
                <c:ptCount val="6"/>
                <c:pt idx="0">
                  <c:v>20000</c:v>
                </c:pt>
                <c:pt idx="1">
                  <c:v>28000</c:v>
                </c:pt>
                <c:pt idx="2">
                  <c:v>32800</c:v>
                </c:pt>
                <c:pt idx="3">
                  <c:v>35600</c:v>
                </c:pt>
              </c:numCache>
            </c:numRef>
          </c:yVal>
          <c:smooth val="1"/>
        </c:ser>
        <c:axId val="41945198"/>
        <c:axId val="41962463"/>
      </c:scatterChart>
      <c:valAx>
        <c:axId val="41945198"/>
        <c:scaling>
          <c:orientation val="minMax"/>
          <c:max val="2025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 val="autoZero"/>
        <c:crossBetween val="midCat"/>
        <c:dispUnits/>
      </c:valAx>
      <c:valAx>
        <c:axId val="4196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7</xdr:row>
      <xdr:rowOff>152400</xdr:rowOff>
    </xdr:from>
    <xdr:to>
      <xdr:col>8</xdr:col>
      <xdr:colOff>333375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47800"/>
          <a:ext cx="5105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9</xdr:col>
      <xdr:colOff>381000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0"/>
          <a:ext cx="5495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13</xdr:row>
      <xdr:rowOff>142875</xdr:rowOff>
    </xdr:from>
    <xdr:to>
      <xdr:col>9</xdr:col>
      <xdr:colOff>95250</xdr:colOff>
      <xdr:row>17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46078"/>
        <a:stretch>
          <a:fillRect/>
        </a:stretch>
      </xdr:blipFill>
      <xdr:spPr>
        <a:xfrm>
          <a:off x="647700" y="2638425"/>
          <a:ext cx="524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8</xdr:col>
      <xdr:colOff>247650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33625"/>
          <a:ext cx="5495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F1" sqref="C1:F16384"/>
    </sheetView>
  </sheetViews>
  <sheetFormatPr defaultColWidth="9.140625" defaultRowHeight="12.75"/>
  <cols>
    <col min="1" max="1" width="10.28125" style="3" customWidth="1"/>
    <col min="2" max="2" width="6.28125" style="3" customWidth="1"/>
    <col min="3" max="3" width="13.28125" style="4" customWidth="1"/>
    <col min="4" max="4" width="10.28125" style="4" customWidth="1"/>
    <col min="5" max="5" width="10.28125" style="5" customWidth="1"/>
    <col min="6" max="16384" width="9.140625" style="1" customWidth="1"/>
  </cols>
  <sheetData>
    <row r="1" spans="1:5" s="2" customFormat="1" ht="25.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</row>
    <row r="2" spans="1:3" ht="12.75">
      <c r="A2" s="3">
        <v>1975</v>
      </c>
      <c r="B2" s="3">
        <v>1</v>
      </c>
      <c r="C2" s="4">
        <v>6000</v>
      </c>
    </row>
    <row r="3" spans="1:4" ht="12.75">
      <c r="A3" s="3">
        <v>1985</v>
      </c>
      <c r="B3" s="3">
        <v>2</v>
      </c>
      <c r="C3" s="4">
        <v>11000</v>
      </c>
      <c r="D3" s="4">
        <f>C3-C2</f>
        <v>5000</v>
      </c>
    </row>
    <row r="4" spans="1:4" ht="12.75">
      <c r="A4" s="3">
        <v>1995</v>
      </c>
      <c r="B4" s="3">
        <v>3</v>
      </c>
      <c r="C4" s="4">
        <v>16000</v>
      </c>
      <c r="D4" s="4">
        <f>C4-C3</f>
        <v>5000</v>
      </c>
    </row>
    <row r="5" spans="1:5" ht="12.75">
      <c r="A5" s="3">
        <v>2005</v>
      </c>
      <c r="B5" s="3">
        <v>4</v>
      </c>
      <c r="C5" s="4">
        <v>21000</v>
      </c>
      <c r="D5" s="4">
        <f>C5-C4</f>
        <v>5000</v>
      </c>
      <c r="E5" s="5">
        <f>(D3+D4+D5)/3</f>
        <v>5000</v>
      </c>
    </row>
    <row r="6" spans="1:3" ht="12.75">
      <c r="A6" s="3">
        <v>2015</v>
      </c>
      <c r="B6" s="3">
        <v>5</v>
      </c>
      <c r="C6" s="1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21">
      <c r="B19" s="17" t="s">
        <v>9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0.28125" style="3" customWidth="1"/>
    <col min="2" max="2" width="6.28125" style="3" customWidth="1"/>
    <col min="3" max="3" width="13.28125" style="4" customWidth="1"/>
    <col min="4" max="4" width="10.28125" style="6" customWidth="1"/>
    <col min="5" max="5" width="10.28125" style="4" customWidth="1"/>
    <col min="6" max="16384" width="9.140625" style="1" customWidth="1"/>
  </cols>
  <sheetData>
    <row r="1" spans="1:5" s="2" customFormat="1" ht="25.5">
      <c r="A1" s="7" t="s">
        <v>0</v>
      </c>
      <c r="B1" s="7" t="s">
        <v>1</v>
      </c>
      <c r="C1" s="8" t="s">
        <v>2</v>
      </c>
      <c r="D1" s="12" t="s">
        <v>5</v>
      </c>
      <c r="E1" s="8" t="s">
        <v>3</v>
      </c>
    </row>
    <row r="2" spans="1:3" ht="12.75">
      <c r="A2" s="3">
        <v>1990</v>
      </c>
      <c r="B2" s="3">
        <v>1</v>
      </c>
      <c r="C2" s="4">
        <v>10000</v>
      </c>
    </row>
    <row r="3" spans="1:5" ht="12.75">
      <c r="A3" s="3">
        <v>1995</v>
      </c>
      <c r="B3" s="3">
        <v>2</v>
      </c>
      <c r="C3" s="4">
        <v>13000</v>
      </c>
      <c r="D3" s="13">
        <f>(C3-C2)/C2</f>
        <v>0.3</v>
      </c>
      <c r="E3" s="4">
        <f>C3-C2</f>
        <v>3000</v>
      </c>
    </row>
    <row r="4" spans="1:5" ht="12.75">
      <c r="A4" s="3">
        <v>2000</v>
      </c>
      <c r="B4" s="3">
        <v>3</v>
      </c>
      <c r="C4" s="4">
        <v>16900</v>
      </c>
      <c r="D4" s="13">
        <f>(C4-C3)/C3</f>
        <v>0.3</v>
      </c>
      <c r="E4" s="4">
        <f>C4-C3</f>
        <v>3900</v>
      </c>
    </row>
    <row r="5" spans="1:5" ht="12.75">
      <c r="A5" s="3">
        <v>2005</v>
      </c>
      <c r="B5" s="3">
        <v>4</v>
      </c>
      <c r="C5" s="4">
        <v>21970</v>
      </c>
      <c r="D5" s="13">
        <f>(C5-C4)/C4</f>
        <v>0.3</v>
      </c>
      <c r="E5" s="4">
        <f>C5-C4</f>
        <v>5070</v>
      </c>
    </row>
    <row r="6" spans="1:3" ht="12.75">
      <c r="A6" s="3">
        <v>2010</v>
      </c>
      <c r="B6" s="3">
        <v>5</v>
      </c>
      <c r="C6" s="21">
        <f>C5+C5*D5</f>
        <v>28561</v>
      </c>
    </row>
    <row r="7" spans="1:3" ht="12.75">
      <c r="A7" s="3">
        <v>2015</v>
      </c>
      <c r="B7" s="3">
        <v>6</v>
      </c>
      <c r="C7" s="21">
        <f>C6+(C6*D5)</f>
        <v>37129.3</v>
      </c>
    </row>
    <row r="10" ht="18.75">
      <c r="B10" s="16"/>
    </row>
    <row r="11" ht="18.75">
      <c r="B11" s="18"/>
    </row>
    <row r="12" ht="18.75">
      <c r="B12" s="16"/>
    </row>
    <row r="14" ht="12.75"/>
    <row r="15" ht="12.75"/>
    <row r="16" ht="12.75"/>
    <row r="17" ht="12.75"/>
    <row r="18" ht="12.75"/>
    <row r="22" ht="12.75">
      <c r="C22" s="27"/>
    </row>
    <row r="23" ht="12.75">
      <c r="C23" s="27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/>
  <cols>
    <col min="1" max="1" width="10.28125" style="3" customWidth="1"/>
    <col min="2" max="2" width="6.28125" style="3" customWidth="1"/>
    <col min="3" max="4" width="13.28125" style="4" customWidth="1"/>
    <col min="5" max="5" width="10.28125" style="4" customWidth="1"/>
    <col min="6" max="6" width="10.28125" style="6" customWidth="1"/>
    <col min="7" max="7" width="9.140625" style="3" customWidth="1"/>
    <col min="8" max="8" width="16.140625" style="3" customWidth="1"/>
    <col min="9" max="16384" width="9.140625" style="1" customWidth="1"/>
  </cols>
  <sheetData>
    <row r="1" spans="3:8" ht="12.75">
      <c r="C1" s="1"/>
      <c r="D1" s="1"/>
      <c r="E1" s="1"/>
      <c r="F1" s="1"/>
      <c r="G1" s="1"/>
      <c r="H1" s="1"/>
    </row>
    <row r="2" spans="1:8" s="2" customFormat="1" ht="38.25">
      <c r="A2" s="7" t="s">
        <v>0</v>
      </c>
      <c r="B2" s="7" t="s">
        <v>1</v>
      </c>
      <c r="C2" s="8" t="s">
        <v>2</v>
      </c>
      <c r="D2" s="8" t="s">
        <v>15</v>
      </c>
      <c r="E2" s="8" t="s">
        <v>3</v>
      </c>
      <c r="F2" s="12" t="s">
        <v>5</v>
      </c>
      <c r="G2" s="7" t="s">
        <v>6</v>
      </c>
      <c r="H2" s="7" t="s">
        <v>7</v>
      </c>
    </row>
    <row r="3" spans="1:8" s="2" customFormat="1" ht="12.75">
      <c r="A3" s="22"/>
      <c r="B3" s="22"/>
      <c r="C3" s="23" t="s">
        <v>12</v>
      </c>
      <c r="D3" s="23" t="s">
        <v>16</v>
      </c>
      <c r="E3" s="23"/>
      <c r="F3" s="24"/>
      <c r="G3" s="25" t="s">
        <v>13</v>
      </c>
      <c r="H3" s="25" t="s">
        <v>14</v>
      </c>
    </row>
    <row r="4" spans="1:7" ht="18" customHeight="1">
      <c r="A4" s="3">
        <v>1990</v>
      </c>
      <c r="B4" s="3">
        <v>1</v>
      </c>
      <c r="C4" s="4">
        <v>20000</v>
      </c>
      <c r="G4" s="9">
        <f>40000-C4</f>
        <v>20000</v>
      </c>
    </row>
    <row r="5" spans="1:8" ht="12.75">
      <c r="A5" s="3">
        <v>1995</v>
      </c>
      <c r="B5" s="3">
        <v>2</v>
      </c>
      <c r="C5" s="4">
        <v>28000</v>
      </c>
      <c r="E5" s="4">
        <f>C5-C4</f>
        <v>8000</v>
      </c>
      <c r="F5" s="6">
        <f>E5/C4</f>
        <v>0.4</v>
      </c>
      <c r="G5" s="9">
        <f>40000-C5</f>
        <v>12000</v>
      </c>
      <c r="H5" s="30">
        <f>G5/G4</f>
        <v>0.6</v>
      </c>
    </row>
    <row r="6" spans="1:8" ht="12.75">
      <c r="A6" s="3">
        <v>2000</v>
      </c>
      <c r="B6" s="3">
        <v>3</v>
      </c>
      <c r="C6" s="4">
        <v>32800</v>
      </c>
      <c r="E6" s="4">
        <f>C6-C5</f>
        <v>4800</v>
      </c>
      <c r="F6" s="6">
        <f>E6/C5</f>
        <v>0.17142857142857143</v>
      </c>
      <c r="G6" s="9">
        <f>40000-C6</f>
        <v>7200</v>
      </c>
      <c r="H6" s="30">
        <f>G6/G5</f>
        <v>0.6</v>
      </c>
    </row>
    <row r="7" spans="1:8" ht="12.75">
      <c r="A7" s="3">
        <v>2005</v>
      </c>
      <c r="B7" s="3">
        <v>4</v>
      </c>
      <c r="C7" s="4">
        <v>35600</v>
      </c>
      <c r="E7" s="4">
        <f>C7-C6</f>
        <v>2800</v>
      </c>
      <c r="F7" s="6">
        <f>E7/C6</f>
        <v>0.08536585365853659</v>
      </c>
      <c r="G7" s="9">
        <f>40000-C7</f>
        <v>4400</v>
      </c>
      <c r="H7" s="30">
        <f>G7/G6</f>
        <v>0.6111111111111112</v>
      </c>
    </row>
    <row r="8" spans="1:8" ht="12.75">
      <c r="A8" s="3">
        <v>2010</v>
      </c>
      <c r="B8" s="3">
        <v>5</v>
      </c>
      <c r="C8" s="26"/>
      <c r="D8" s="20">
        <f>40000-((40000-C7))*0.6</f>
        <v>37360</v>
      </c>
      <c r="E8" s="10"/>
      <c r="F8" s="11"/>
      <c r="G8" s="28"/>
      <c r="H8" s="30"/>
    </row>
    <row r="9" spans="1:7" ht="12.75">
      <c r="A9" s="3">
        <v>2015</v>
      </c>
      <c r="B9" s="3">
        <v>6</v>
      </c>
      <c r="C9" s="26"/>
      <c r="D9" s="20">
        <f>40000-((40000-D8))*0.6</f>
        <v>38416</v>
      </c>
      <c r="E9" s="10"/>
      <c r="F9" s="11"/>
      <c r="G9" s="29"/>
    </row>
    <row r="11" ht="12.75">
      <c r="A11" s="14" t="s">
        <v>8</v>
      </c>
    </row>
    <row r="13" ht="12.75"/>
    <row r="14" ht="12.75"/>
    <row r="15" ht="12.75">
      <c r="B15" s="19" t="s">
        <v>10</v>
      </c>
    </row>
    <row r="16" ht="12.75">
      <c r="B16" s="19" t="s">
        <v>11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CAS, Uof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santo</dc:creator>
  <cp:keywords/>
  <dc:description/>
  <cp:lastModifiedBy>casanto</cp:lastModifiedBy>
  <dcterms:created xsi:type="dcterms:W3CDTF">2005-09-20T16:06:19Z</dcterms:created>
  <dcterms:modified xsi:type="dcterms:W3CDTF">2011-10-12T00:59:21Z</dcterms:modified>
  <cp:category/>
  <cp:version/>
  <cp:contentType/>
  <cp:contentStatus/>
</cp:coreProperties>
</file>