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V:\desktop excel\"/>
    </mc:Choice>
  </mc:AlternateContent>
  <xr:revisionPtr revIDLastSave="0" documentId="8_{0D352B8A-A6DA-4B8D-9A15-C7F48E779558}" xr6:coauthVersionLast="47" xr6:coauthVersionMax="47" xr10:uidLastSave="{00000000-0000-0000-0000-000000000000}"/>
  <bookViews>
    <workbookView xWindow="32535" yWindow="2775" windowWidth="21600" windowHeight="11295" xr2:uid="{00000000-000D-0000-FFFF-FFFF00000000}"/>
  </bookViews>
  <sheets>
    <sheet name="Request" sheetId="2" r:id="rId1"/>
  </sheets>
  <definedNames>
    <definedName name="_xlnm.Print_Area" localSheetId="0">Request!$B$1:$H$94</definedName>
    <definedName name="_xlnm.Print_Titles" localSheetId="0">Request!$1:$6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9" i="2" l="1" a="1"/>
  <c r="C69" i="2" s="1"/>
  <c r="F57" i="2"/>
  <c r="F40" i="2"/>
  <c r="F58" i="2"/>
  <c r="F41" i="2"/>
  <c r="G30" i="2" l="1" a="1"/>
  <c r="G30" i="2"/>
  <c r="G28" i="2"/>
  <c r="F11" i="2" a="1"/>
  <c r="F11" i="2" s="1"/>
  <c r="G10" i="2" a="1"/>
  <c r="G10" i="2" s="1"/>
  <c r="E79" i="2" l="1"/>
  <c r="D79" i="2"/>
  <c r="B6" i="2"/>
  <c r="G68" i="2" a="1"/>
  <c r="G68" i="2" s="1"/>
  <c r="G53" i="2" a="1"/>
  <c r="G53" i="2" s="1"/>
  <c r="F12" i="2" a="1"/>
  <c r="F12" i="2" s="1"/>
  <c r="G61" i="2" a="1"/>
  <c r="G61" i="2" s="1"/>
  <c r="G67" i="2" a="1"/>
  <c r="G67" i="2" s="1"/>
  <c r="G66" i="2"/>
  <c r="G66" i="2" a="1"/>
  <c r="G65" i="2" a="1"/>
  <c r="G65" i="2" s="1"/>
  <c r="G64" i="2" a="1"/>
  <c r="G64" i="2" s="1"/>
  <c r="G63" i="2" a="1"/>
  <c r="G63" i="2" s="1"/>
  <c r="G62" i="2" a="1"/>
  <c r="G62" i="2" s="1"/>
  <c r="G60" i="2" a="1"/>
  <c r="G60" i="2" s="1"/>
  <c r="G44" i="2" a="1"/>
  <c r="G44" i="2" s="1"/>
  <c r="G45" i="2" a="1"/>
  <c r="G45" i="2" s="1"/>
  <c r="G46" i="2" a="1"/>
  <c r="G46" i="2" s="1"/>
  <c r="G47" i="2" a="1"/>
  <c r="G47" i="2" s="1"/>
  <c r="G48" i="2" a="1"/>
  <c r="G48" i="2"/>
  <c r="G49" i="2" a="1"/>
  <c r="G49" i="2" s="1"/>
  <c r="G50" i="2" a="1"/>
  <c r="G50" i="2"/>
  <c r="G51" i="2" a="1"/>
  <c r="G51" i="2" s="1"/>
  <c r="G52" i="2" a="1"/>
  <c r="G52" i="2" s="1"/>
  <c r="G43" i="2" a="1"/>
  <c r="G43" i="2" s="1"/>
  <c r="F69" i="2" l="1"/>
  <c r="F54" i="2" l="1"/>
  <c r="G54" i="2" s="1" a="1"/>
  <c r="G54" i="2" s="1"/>
  <c r="G55" i="2" l="1"/>
  <c r="G6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<sst xmlns="http://schemas.openxmlformats.org/spreadsheetml/2006/main" count="91" uniqueCount="86">
  <si>
    <t>Phone:</t>
  </si>
  <si>
    <t xml:space="preserve"> </t>
  </si>
  <si>
    <t>Created by:</t>
  </si>
  <si>
    <t>The University of Memphis</t>
  </si>
  <si>
    <t>Business and Finance</t>
  </si>
  <si>
    <t>Financial Reporting</t>
  </si>
  <si>
    <t>Project Number :</t>
  </si>
  <si>
    <t>Project Description</t>
  </si>
  <si>
    <t xml:space="preserve">Requested by </t>
  </si>
  <si>
    <t>Requested By Title</t>
  </si>
  <si>
    <t>Project Name</t>
  </si>
  <si>
    <t>Project Type</t>
  </si>
  <si>
    <t>CP_01</t>
  </si>
  <si>
    <t>CP_02</t>
  </si>
  <si>
    <t>CP_03</t>
  </si>
  <si>
    <t>UofM Capital</t>
  </si>
  <si>
    <t>UofM Equipment</t>
  </si>
  <si>
    <t>UofM Non-Capital</t>
  </si>
  <si>
    <t>Start Date</t>
  </si>
  <si>
    <t>End Date</t>
  </si>
  <si>
    <t>Hints:</t>
  </si>
  <si>
    <t>For new construction over $100K or improvement/renovation over $50K</t>
  </si>
  <si>
    <t>Req Date</t>
  </si>
  <si>
    <t>Organization Code:</t>
  </si>
  <si>
    <t>Project Group</t>
  </si>
  <si>
    <t>SBC Insurance</t>
  </si>
  <si>
    <t>SBC Other</t>
  </si>
  <si>
    <t>SBC #</t>
  </si>
  <si>
    <t>UofM Activity#</t>
  </si>
  <si>
    <t>Additional Information</t>
  </si>
  <si>
    <t>Building Maintenance</t>
  </si>
  <si>
    <t>Landscape and Grounds Maintenaces</t>
  </si>
  <si>
    <t>Major Repairs &amp; Renovations</t>
  </si>
  <si>
    <t>Security and Safety</t>
  </si>
  <si>
    <t>Award Purprose</t>
  </si>
  <si>
    <t>New Construction funded with Local Funds</t>
  </si>
  <si>
    <t>New Construction funded with State Appropriations</t>
  </si>
  <si>
    <t>New Construction funded with TSSBA</t>
  </si>
  <si>
    <t>New Construction funded with Gifts</t>
  </si>
  <si>
    <t>Major Renovations funded with Local Funds</t>
  </si>
  <si>
    <t>Major Renovations funded with State Appropriations</t>
  </si>
  <si>
    <t>Major Renovations funded with TSSBA</t>
  </si>
  <si>
    <t>Major Renovations funded with Gifts</t>
  </si>
  <si>
    <t>Special Projects funded with Local Funds</t>
  </si>
  <si>
    <t>Special Projects funded with State Appropriations</t>
  </si>
  <si>
    <t>Special Projects funded with TSSBA</t>
  </si>
  <si>
    <t>B:  Authorizations</t>
  </si>
  <si>
    <t>A: Project General Information</t>
  </si>
  <si>
    <t>Project Accountant Name:</t>
  </si>
  <si>
    <t>C:  Funding Information</t>
  </si>
  <si>
    <t>Fund # and Name</t>
  </si>
  <si>
    <t>If the capital projects need equipment purchases, create CP_03, too.</t>
  </si>
  <si>
    <t>Organization Name:</t>
  </si>
  <si>
    <t>Proj Accountant Email:</t>
  </si>
  <si>
    <t>D:  Award Information</t>
  </si>
  <si>
    <t>Award Number</t>
  </si>
  <si>
    <t>Less than $50K total cost to complete the project</t>
  </si>
  <si>
    <t>Transfer to</t>
  </si>
  <si>
    <t>Transfer from</t>
  </si>
  <si>
    <t>Transfer from Amt</t>
  </si>
  <si>
    <t>Campus Additions Renewal and Replacement</t>
  </si>
  <si>
    <t>Land Acquisition Program Renewal and Replacement</t>
  </si>
  <si>
    <t>University Renovations Renewal and Replacement</t>
  </si>
  <si>
    <t>Major Maintenance Renewal and Replacement</t>
  </si>
  <si>
    <t>Extraordinary Maintenance Renewal and Replacement</t>
  </si>
  <si>
    <t>Deferred Maintenance Renewal and Replacement</t>
  </si>
  <si>
    <t>Facility Fees Lambuth Renewal and Replacement</t>
  </si>
  <si>
    <t>Facility Fees Main Campus Renewal and Replacement</t>
  </si>
  <si>
    <t>Total Requested Amt</t>
  </si>
  <si>
    <t>Non-SBC Project</t>
  </si>
  <si>
    <t>Total Cost to complete the project</t>
  </si>
  <si>
    <t>FINANCIAL REPORTING OFFICE USE ONLY</t>
  </si>
  <si>
    <t>Primary Proj Manager Name:</t>
  </si>
  <si>
    <t>2nd Proj Manager Name:</t>
  </si>
  <si>
    <t>Prim Proj Manager Email:</t>
  </si>
  <si>
    <t>2nd Proj Manager Email:</t>
  </si>
  <si>
    <t>Insurance Project</t>
  </si>
  <si>
    <t>Purpose of the form</t>
  </si>
  <si>
    <t>Request to Create a New Project</t>
  </si>
  <si>
    <t>Request to Update Funding for an Existing Project</t>
  </si>
  <si>
    <r>
      <rPr>
        <b/>
        <sz val="12"/>
        <color rgb="FFFF0000"/>
        <rFont val="Cambria"/>
        <family val="1"/>
        <scheme val="major"/>
      </rPr>
      <t>Instruction</t>
    </r>
    <r>
      <rPr>
        <sz val="12"/>
        <color rgb="FFFF0000"/>
        <rFont val="Cambria"/>
        <family val="1"/>
        <scheme val="major"/>
      </rPr>
      <t>: Mark "X" to select your choices.</t>
    </r>
  </si>
  <si>
    <t>Please provide the University COA that the fund source will be transferred from:</t>
  </si>
  <si>
    <t xml:space="preserve">COA: </t>
  </si>
  <si>
    <t>Please provide the University COA that the fund source will be transferred to:</t>
  </si>
  <si>
    <r>
      <t>Other Funding Source (</t>
    </r>
    <r>
      <rPr>
        <b/>
        <sz val="10"/>
        <color rgb="FFFF0000"/>
        <rFont val="Cambria"/>
        <family val="1"/>
        <scheme val="major"/>
      </rPr>
      <t>please, provide fund name, too</t>
    </r>
    <r>
      <rPr>
        <sz val="10"/>
        <rFont val="Cambria"/>
        <family val="1"/>
        <scheme val="major"/>
      </rPr>
      <t>)</t>
    </r>
  </si>
  <si>
    <t>Rev 03.19.26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</si>
</sst>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29" x14ac:knownFonts="1">
    <font>
      <sz val="10"/>
      <name val="Arial"/>
    </font>
    <font>
      <i/>
      <sz val="10"/>
      <name val="Cambria"/>
      <family val="1"/>
      <scheme val="major"/>
    </font>
    <font>
      <sz val="10"/>
      <name val="Cambria"/>
      <family val="1"/>
      <scheme val="major"/>
    </font>
    <font>
      <b/>
      <sz val="10"/>
      <name val="Cambria"/>
      <family val="1"/>
      <scheme val="major"/>
    </font>
    <font>
      <b/>
      <sz val="10"/>
      <color rgb="FF0000FF"/>
      <name val="Cambria"/>
      <family val="1"/>
      <scheme val="major"/>
    </font>
    <font>
      <sz val="10"/>
      <color rgb="FF0000FF"/>
      <name val="Cambria"/>
      <family val="1"/>
      <scheme val="major"/>
    </font>
    <font>
      <u/>
      <sz val="10"/>
      <name val="Cambria"/>
      <family val="1"/>
      <scheme val="major"/>
    </font>
    <font>
      <sz val="10"/>
      <color rgb="FF0070C0"/>
      <name val="Cambria"/>
      <family val="1"/>
      <scheme val="major"/>
    </font>
    <font>
      <b/>
      <sz val="16"/>
      <name val="Cambria"/>
      <family val="1"/>
      <scheme val="major"/>
    </font>
    <font>
      <b/>
      <sz val="14"/>
      <name val="Cambria"/>
      <family val="1"/>
      <scheme val="major"/>
    </font>
    <font>
      <b/>
      <sz val="13"/>
      <name val="Cambria"/>
      <family val="1"/>
      <scheme val="major"/>
    </font>
    <font>
      <b/>
      <i/>
      <sz val="9"/>
      <name val="Cambria"/>
      <family val="1"/>
      <scheme val="major"/>
    </font>
    <font>
      <b/>
      <sz val="12"/>
      <color theme="0"/>
      <name val="Cambria"/>
      <family val="1"/>
      <scheme val="major"/>
    </font>
    <font>
      <sz val="10"/>
      <color theme="0"/>
      <name val="Cambria"/>
      <family val="1"/>
      <scheme val="major"/>
    </font>
    <font>
      <b/>
      <sz val="10"/>
      <color theme="0"/>
      <name val="Cambria"/>
      <family val="1"/>
      <scheme val="major"/>
    </font>
    <font>
      <sz val="8"/>
      <color rgb="FFFF0000"/>
      <name val="Cambria"/>
      <family val="1"/>
      <scheme val="major"/>
    </font>
    <font>
      <sz val="10"/>
      <color rgb="FFFF0000"/>
      <name val="Cambria"/>
      <family val="1"/>
      <scheme val="major"/>
    </font>
    <font>
      <sz val="10"/>
      <name val="Arial"/>
      <family val="2"/>
    </font>
    <font>
      <b/>
      <i/>
      <sz val="10"/>
      <name val="Cambria"/>
      <family val="1"/>
      <scheme val="major"/>
    </font>
    <font>
      <b/>
      <i/>
      <sz val="10"/>
      <color rgb="FFFF0000"/>
      <name val="Cambria"/>
      <family val="1"/>
      <scheme val="major"/>
    </font>
    <font>
      <i/>
      <sz val="10"/>
      <color rgb="FF0000FF"/>
      <name val="Cambria"/>
      <family val="1"/>
      <scheme val="major"/>
    </font>
    <font>
      <b/>
      <sz val="12"/>
      <name val="Cambria"/>
      <family val="1"/>
      <scheme val="major"/>
    </font>
    <font>
      <u/>
      <sz val="10"/>
      <color theme="10"/>
      <name val="Arial"/>
      <family val="2"/>
    </font>
    <font>
      <sz val="10"/>
      <color theme="4"/>
      <name val="Cambria"/>
      <family val="1"/>
      <scheme val="major"/>
    </font>
    <font>
      <b/>
      <sz val="10"/>
      <color rgb="FFFF0000"/>
      <name val="Cambria"/>
      <family val="1"/>
      <scheme val="major"/>
    </font>
    <font>
      <b/>
      <i/>
      <sz val="10"/>
      <color rgb="FF0000FF"/>
      <name val="Cambria"/>
      <family val="1"/>
      <scheme val="major"/>
    </font>
    <font>
      <b/>
      <sz val="11"/>
      <name val="Cambria"/>
      <family val="1"/>
      <scheme val="major"/>
    </font>
    <font>
      <sz val="12"/>
      <color rgb="FFFF0000"/>
      <name val="Cambria"/>
      <family val="1"/>
      <scheme val="major"/>
    </font>
    <font>
      <b/>
      <sz val="12"/>
      <color rgb="FFFF0000"/>
      <name val="Cambria"/>
      <family val="1"/>
      <scheme val="maj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44" fontId="17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17" fillId="0" borderId="0"/>
  </cellStyleXfs>
  <cellXfs count="90">
    <xf numFmtId="0" fontId="0" fillId="0" borderId="0" xfId="0"/>
    <xf numFmtId="0" fontId="2" fillId="0" borderId="0" xfId="0" applyFont="1"/>
    <xf numFmtId="0" fontId="5" fillId="0" borderId="0" xfId="0" quotePrefix="1" applyFont="1" applyAlignment="1" applyProtection="1">
      <alignment horizontal="left"/>
      <protection locked="0"/>
    </xf>
    <xf numFmtId="0" fontId="5" fillId="0" borderId="0" xfId="0" quotePrefix="1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horizontal="right"/>
      <protection locked="0"/>
    </xf>
    <xf numFmtId="14" fontId="5" fillId="0" borderId="1" xfId="0" applyNumberFormat="1" applyFont="1" applyBorder="1" applyAlignment="1" applyProtection="1">
      <alignment horizontal="left"/>
      <protection locked="0"/>
    </xf>
    <xf numFmtId="0" fontId="5" fillId="0" borderId="2" xfId="0" applyFont="1" applyBorder="1" applyAlignment="1" applyProtection="1">
      <alignment horizontal="left"/>
      <protection locked="0"/>
    </xf>
    <xf numFmtId="0" fontId="5" fillId="0" borderId="1" xfId="0" applyFont="1" applyBorder="1" applyAlignment="1" applyProtection="1">
      <alignment horizontal="left"/>
      <protection locked="0"/>
    </xf>
    <xf numFmtId="0" fontId="16" fillId="0" borderId="0" xfId="0" applyFont="1" applyAlignment="1" applyProtection="1">
      <alignment horizontal="left" wrapText="1"/>
      <protection locked="0"/>
    </xf>
    <xf numFmtId="0" fontId="2" fillId="4" borderId="0" xfId="0" applyFont="1" applyFill="1" applyAlignment="1" applyProtection="1">
      <alignment horizontal="center"/>
      <protection locked="0"/>
    </xf>
    <xf numFmtId="0" fontId="3" fillId="4" borderId="0" xfId="0" applyFont="1" applyFill="1" applyAlignment="1" applyProtection="1">
      <alignment horizontal="right"/>
      <protection locked="0"/>
    </xf>
    <xf numFmtId="0" fontId="18" fillId="4" borderId="0" xfId="0" applyFont="1" applyFill="1" applyAlignment="1" applyProtection="1">
      <alignment horizontal="left"/>
      <protection locked="0"/>
    </xf>
    <xf numFmtId="0" fontId="5" fillId="0" borderId="1" xfId="0" quotePrefix="1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8" fillId="4" borderId="0" xfId="0" applyFont="1" applyFill="1" applyAlignment="1" applyProtection="1">
      <alignment horizontal="right"/>
      <protection locked="0"/>
    </xf>
    <xf numFmtId="0" fontId="2" fillId="0" borderId="1" xfId="0" applyFont="1" applyBorder="1" applyAlignment="1" applyProtection="1">
      <alignment horizontal="center"/>
      <protection locked="0"/>
    </xf>
    <xf numFmtId="49" fontId="2" fillId="0" borderId="1" xfId="0" applyNumberFormat="1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3" fillId="4" borderId="0" xfId="0" applyFont="1" applyFill="1" applyAlignment="1" applyProtection="1">
      <alignment horizontal="left"/>
      <protection locked="0"/>
    </xf>
    <xf numFmtId="0" fontId="20" fillId="4" borderId="0" xfId="0" applyFont="1" applyFill="1" applyAlignment="1" applyProtection="1">
      <alignment horizontal="right"/>
      <protection locked="0"/>
    </xf>
    <xf numFmtId="0" fontId="15" fillId="4" borderId="0" xfId="0" applyFont="1" applyFill="1" applyAlignment="1" applyProtection="1">
      <alignment wrapText="1"/>
      <protection locked="0"/>
    </xf>
    <xf numFmtId="0" fontId="18" fillId="0" borderId="0" xfId="0" applyFont="1" applyAlignment="1" applyProtection="1">
      <alignment horizontal="right"/>
      <protection locked="0"/>
    </xf>
    <xf numFmtId="0" fontId="2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right"/>
      <protection locked="0"/>
    </xf>
    <xf numFmtId="0" fontId="1" fillId="2" borderId="0" xfId="0" applyFont="1" applyFill="1" applyAlignment="1" applyProtection="1">
      <alignment horizontal="right"/>
      <protection locked="0"/>
    </xf>
    <xf numFmtId="0" fontId="5" fillId="2" borderId="1" xfId="0" applyFont="1" applyFill="1" applyBorder="1" applyAlignment="1" applyProtection="1">
      <alignment horizontal="left"/>
      <protection locked="0"/>
    </xf>
    <xf numFmtId="0" fontId="7" fillId="2" borderId="1" xfId="0" applyFont="1" applyFill="1" applyBorder="1" applyAlignment="1" applyProtection="1">
      <alignment horizontal="left"/>
      <protection locked="0"/>
    </xf>
    <xf numFmtId="0" fontId="5" fillId="2" borderId="1" xfId="0" applyFont="1" applyFill="1" applyBorder="1" applyAlignment="1" applyProtection="1">
      <alignment horizontal="right"/>
      <protection locked="0"/>
    </xf>
    <xf numFmtId="0" fontId="2" fillId="2" borderId="5" xfId="0" applyFont="1" applyFill="1" applyBorder="1" applyAlignment="1" applyProtection="1">
      <alignment horizontal="center"/>
      <protection locked="0"/>
    </xf>
    <xf numFmtId="44" fontId="18" fillId="0" borderId="6" xfId="1" applyFont="1" applyBorder="1" applyAlignment="1" applyProtection="1">
      <alignment horizontal="right"/>
    </xf>
    <xf numFmtId="0" fontId="8" fillId="0" borderId="0" xfId="0" applyFont="1" applyAlignment="1" applyProtection="1">
      <alignment horizontal="center"/>
      <protection locked="0"/>
    </xf>
    <xf numFmtId="0" fontId="5" fillId="8" borderId="0" xfId="0" quotePrefix="1" applyFont="1" applyFill="1" applyAlignment="1" applyProtection="1">
      <alignment horizontal="center"/>
      <protection locked="0"/>
    </xf>
    <xf numFmtId="0" fontId="5" fillId="0" borderId="2" xfId="0" quotePrefix="1" applyFont="1" applyBorder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2" fillId="0" borderId="1" xfId="0" applyFont="1" applyBorder="1" applyProtection="1">
      <protection locked="0"/>
    </xf>
    <xf numFmtId="0" fontId="2" fillId="4" borderId="0" xfId="0" applyFont="1" applyFill="1" applyAlignment="1" applyProtection="1">
      <alignment horizontal="left"/>
      <protection locked="0"/>
    </xf>
    <xf numFmtId="0" fontId="1" fillId="0" borderId="1" xfId="0" applyFont="1" applyBorder="1" applyProtection="1">
      <protection locked="0"/>
    </xf>
    <xf numFmtId="0" fontId="24" fillId="0" borderId="0" xfId="0" applyFont="1" applyAlignment="1" applyProtection="1">
      <alignment horizontal="right"/>
      <protection locked="0"/>
    </xf>
    <xf numFmtId="0" fontId="24" fillId="0" borderId="0" xfId="0" applyFont="1" applyAlignment="1">
      <alignment horizontal="right"/>
    </xf>
    <xf numFmtId="0" fontId="2" fillId="0" borderId="0" xfId="0" quotePrefix="1" applyFont="1" applyAlignment="1" applyProtection="1">
      <alignment horizontal="left"/>
      <protection locked="0"/>
    </xf>
    <xf numFmtId="0" fontId="26" fillId="4" borderId="0" xfId="0" applyFont="1" applyFill="1" applyAlignment="1" applyProtection="1">
      <alignment horizontal="left"/>
      <protection locked="0"/>
    </xf>
    <xf numFmtId="0" fontId="25" fillId="4" borderId="0" xfId="0" applyFont="1" applyFill="1" applyAlignment="1">
      <alignment horizontal="right"/>
    </xf>
    <xf numFmtId="0" fontId="9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Protection="1">
      <protection locked="0"/>
    </xf>
    <xf numFmtId="0" fontId="19" fillId="4" borderId="0" xfId="0" applyFont="1" applyFill="1" applyProtection="1">
      <protection locked="0"/>
    </xf>
    <xf numFmtId="0" fontId="12" fillId="3" borderId="0" xfId="0" applyFont="1" applyFill="1" applyProtection="1">
      <protection locked="0"/>
    </xf>
    <xf numFmtId="0" fontId="13" fillId="3" borderId="0" xfId="0" applyFont="1" applyFill="1" applyProtection="1">
      <protection locked="0"/>
    </xf>
    <xf numFmtId="0" fontId="2" fillId="3" borderId="0" xfId="0" applyFont="1" applyFill="1" applyProtection="1">
      <protection locked="0"/>
    </xf>
    <xf numFmtId="0" fontId="1" fillId="4" borderId="0" xfId="0" applyFont="1" applyFill="1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/>
    <xf numFmtId="0" fontId="14" fillId="3" borderId="0" xfId="0" applyFont="1" applyFill="1" applyProtection="1">
      <protection locked="0"/>
    </xf>
    <xf numFmtId="0" fontId="5" fillId="0" borderId="0" xfId="0" applyFont="1" applyProtection="1">
      <protection locked="0"/>
    </xf>
    <xf numFmtId="0" fontId="18" fillId="4" borderId="0" xfId="0" applyFont="1" applyFill="1" applyProtection="1">
      <protection locked="0"/>
    </xf>
    <xf numFmtId="44" fontId="1" fillId="6" borderId="1" xfId="1" applyFont="1" applyFill="1" applyBorder="1" applyAlignment="1" applyProtection="1">
      <protection locked="0"/>
    </xf>
    <xf numFmtId="8" fontId="1" fillId="6" borderId="1" xfId="1" applyNumberFormat="1" applyFont="1" applyFill="1" applyBorder="1" applyAlignment="1" applyProtection="1">
      <protection locked="0"/>
    </xf>
    <xf numFmtId="44" fontId="2" fillId="5" borderId="0" xfId="1" applyFont="1" applyFill="1" applyAlignment="1" applyProtection="1">
      <protection locked="0"/>
    </xf>
    <xf numFmtId="44" fontId="1" fillId="6" borderId="0" xfId="1" applyFont="1" applyFill="1" applyBorder="1" applyAlignment="1" applyProtection="1">
      <protection locked="0"/>
    </xf>
    <xf numFmtId="0" fontId="3" fillId="3" borderId="0" xfId="0" applyFont="1" applyFill="1" applyProtection="1">
      <protection locked="0"/>
    </xf>
    <xf numFmtId="0" fontId="6" fillId="3" borderId="0" xfId="0" applyFont="1" applyFill="1" applyProtection="1">
      <protection locked="0"/>
    </xf>
    <xf numFmtId="0" fontId="2" fillId="2" borderId="3" xfId="0" applyFont="1" applyFill="1" applyBorder="1" applyProtection="1">
      <protection locked="0"/>
    </xf>
    <xf numFmtId="0" fontId="2" fillId="2" borderId="0" xfId="0" applyFont="1" applyFill="1" applyProtection="1">
      <protection locked="0"/>
    </xf>
    <xf numFmtId="0" fontId="2" fillId="2" borderId="4" xfId="0" applyFont="1" applyFill="1" applyBorder="1" applyProtection="1">
      <protection locked="0"/>
    </xf>
    <xf numFmtId="0" fontId="2" fillId="2" borderId="5" xfId="0" applyFont="1" applyFill="1" applyBorder="1" applyProtection="1">
      <protection locked="0"/>
    </xf>
    <xf numFmtId="0" fontId="6" fillId="0" borderId="0" xfId="0" applyFont="1" applyProtection="1">
      <protection locked="0"/>
    </xf>
    <xf numFmtId="0" fontId="27" fillId="5" borderId="0" xfId="0" applyFont="1" applyFill="1" applyProtection="1">
      <protection locked="0"/>
    </xf>
    <xf numFmtId="0" fontId="16" fillId="5" borderId="0" xfId="0" applyFont="1" applyFill="1" applyProtection="1">
      <protection locked="0"/>
    </xf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  <xf numFmtId="44" fontId="19" fillId="0" borderId="0" xfId="1" applyFont="1" applyBorder="1" applyAlignment="1" applyProtection="1">
      <alignment horizontal="left"/>
    </xf>
    <xf numFmtId="0" fontId="18" fillId="0" borderId="0" xfId="0" applyFont="1" applyAlignment="1">
      <alignment horizontal="right"/>
    </xf>
    <xf numFmtId="0" fontId="16" fillId="0" borderId="0" xfId="0" quotePrefix="1" applyFont="1" applyAlignment="1">
      <alignment horizontal="left"/>
    </xf>
    <xf numFmtId="0" fontId="22" fillId="0" borderId="2" xfId="2" applyBorder="1" applyAlignment="1" applyProtection="1">
      <alignment horizontal="left"/>
      <protection locked="0"/>
    </xf>
    <xf numFmtId="0" fontId="5" fillId="9" borderId="0" xfId="0" applyFont="1" applyFill="1" applyProtection="1">
      <protection locked="0"/>
    </xf>
    <xf numFmtId="0" fontId="5" fillId="9" borderId="0" xfId="0" quotePrefix="1" applyFont="1" applyFill="1" applyAlignment="1" applyProtection="1">
      <alignment horizontal="center"/>
      <protection locked="0"/>
    </xf>
    <xf numFmtId="0" fontId="5" fillId="9" borderId="0" xfId="0" applyFont="1" applyFill="1" applyAlignment="1" applyProtection="1">
      <alignment horizontal="left"/>
      <protection locked="0"/>
    </xf>
    <xf numFmtId="0" fontId="25" fillId="9" borderId="0" xfId="0" applyFont="1" applyFill="1" applyAlignment="1" applyProtection="1">
      <alignment horizontal="right"/>
      <protection locked="0"/>
    </xf>
    <xf numFmtId="44" fontId="1" fillId="9" borderId="0" xfId="1" applyFont="1" applyFill="1" applyBorder="1" applyAlignment="1" applyProtection="1">
      <alignment horizontal="left"/>
    </xf>
    <xf numFmtId="0" fontId="2" fillId="9" borderId="0" xfId="0" applyFont="1" applyFill="1"/>
    <xf numFmtId="0" fontId="1" fillId="0" borderId="0" xfId="0" applyFont="1" applyAlignment="1" applyProtection="1">
      <alignment horizontal="right"/>
      <protection locked="0"/>
    </xf>
    <xf numFmtId="0" fontId="8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left"/>
      <protection locked="0"/>
    </xf>
    <xf numFmtId="0" fontId="2" fillId="6" borderId="1" xfId="0" applyFont="1" applyFill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1" fillId="2" borderId="0" xfId="0" applyFont="1" applyFill="1" applyAlignment="1" applyProtection="1">
      <alignment horizontal="left"/>
      <protection locked="0"/>
    </xf>
    <xf numFmtId="0" fontId="21" fillId="7" borderId="0" xfId="0" applyFont="1" applyFill="1" applyAlignment="1" applyProtection="1">
      <alignment horizontal="left"/>
      <protection locked="0"/>
    </xf>
  </cellXfs>
  <cellStyles count="4">
    <cellStyle name="Currency" xfId="1" builtinId="4"/>
    <cellStyle name="Hyperlink" xfId="2" builtinId="8"/>
    <cellStyle name="Normal" xfId="0" builtinId="0"/>
    <cellStyle name="Normal 2" xfId="3" xr:uid="{C4F67EE0-9E99-4FC6-97B1-641400D398E1}"/>
  </cellStyles>
  <dxfs count="1">
    <dxf>
      <font>
        <color rgb="FF9C0006"/>
      </font>
      <fill>
        <patternFill>
          <bgColor rgb="FFFFC7CE"/>
        </patternFill>
      </fill>
    </dxf>
  </dxfs>
  <tableStyles count="1" defaultTableStyle="TableStyleMedium9" defaultPivotStyle="PivotStyleLight16">
    <tableStyle name="Invisible" pivot="0" table="0" count="0" xr9:uid="{BBC699E9-A0C2-4C13-8A3B-A5358969A5CE}"/>
  </tableStyles>
  <colors>
    <mruColors>
      <color rgb="FF0000FF"/>
      <color rgb="FFFFFFC5"/>
      <color rgb="FFFFD5D5"/>
      <color rgb="FFFFA7A7"/>
      <color rgb="FFFFFF99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0</xdr:row>
      <xdr:rowOff>19051</xdr:rowOff>
    </xdr:from>
    <xdr:to>
      <xdr:col>2</xdr:col>
      <xdr:colOff>323850</xdr:colOff>
      <xdr:row>4</xdr:row>
      <xdr:rowOff>95251</xdr:rowOff>
    </xdr:to>
    <xdr:pic>
      <xdr:nvPicPr>
        <xdr:cNvPr id="2" name="Picture 1" descr="UofM logo">
          <a:extLst>
            <a:ext uri="{FF2B5EF4-FFF2-40B4-BE49-F238E27FC236}">
              <a16:creationId xmlns:a16="http://schemas.microsoft.com/office/drawing/2014/main" id="{93E78631-42F6-443A-BE5D-C7C8696EB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9051"/>
          <a:ext cx="66675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90DA5-8BCB-4C27-A6D0-83C9126EAF64}">
  <sheetPr>
    <pageSetUpPr fitToPage="1"/>
  </sheetPr>
  <dimension ref="B1:H106"/>
  <sheetViews>
    <sheetView tabSelected="1" zoomScaleNormal="100" zoomScaleSheetLayoutView="100" workbookViewId="0">
      <selection activeCell="B9" sqref="B9"/>
    </sheetView>
  </sheetViews>
  <sheetFormatPr defaultColWidth="9.140625" defaultRowHeight="12.75" x14ac:dyDescent="0.2"/>
  <cols>
    <col min="1" max="1" width="1.42578125" style="34" customWidth="1"/>
    <col min="2" max="2" width="6" style="34" customWidth="1"/>
    <col min="3" max="3" width="7.85546875" style="34" customWidth="1"/>
    <col min="4" max="4" width="9.85546875" style="34" customWidth="1"/>
    <col min="5" max="5" width="40.42578125" style="34" customWidth="1"/>
    <col min="6" max="6" width="22.28515625" style="34" customWidth="1"/>
    <col min="7" max="7" width="38" style="34" customWidth="1"/>
    <col min="8" max="8" width="0.85546875" style="34" customWidth="1"/>
    <col min="9" max="16384" width="9.140625" style="34"/>
  </cols>
  <sheetData>
    <row r="1" spans="2:8" ht="15.75" customHeight="1" x14ac:dyDescent="0.3">
      <c r="C1" s="44"/>
      <c r="D1" s="45" t="s">
        <v>3</v>
      </c>
      <c r="E1" s="44"/>
      <c r="F1" s="44"/>
      <c r="G1" s="44"/>
    </row>
    <row r="2" spans="2:8" ht="16.5" x14ac:dyDescent="0.25">
      <c r="D2" s="46" t="s">
        <v>4</v>
      </c>
    </row>
    <row r="3" spans="2:8" ht="16.5" x14ac:dyDescent="0.25">
      <c r="D3" s="46" t="s">
        <v>5</v>
      </c>
    </row>
    <row r="5" spans="2:8" x14ac:dyDescent="0.2">
      <c r="B5" s="47"/>
    </row>
    <row r="6" spans="2:8" ht="32.25" customHeight="1" x14ac:dyDescent="0.2">
      <c r="B6" s="84" t="str">
        <f>IF(B12&lt;&gt;"","Request to Update Funding for an Existing Project",C11)</f>
        <v>Request to Create a New Project</v>
      </c>
      <c r="C6" s="84"/>
      <c r="D6" s="84"/>
      <c r="E6" s="84"/>
      <c r="F6" s="84"/>
      <c r="G6" s="84"/>
      <c r="H6" s="84"/>
    </row>
    <row r="7" spans="2:8" ht="12" customHeight="1" x14ac:dyDescent="0.3">
      <c r="B7" s="31"/>
      <c r="C7" s="31"/>
      <c r="D7" s="31"/>
      <c r="E7" s="31"/>
      <c r="F7" s="31"/>
      <c r="G7" s="31"/>
      <c r="H7" s="31"/>
    </row>
    <row r="8" spans="2:8" x14ac:dyDescent="0.2">
      <c r="B8" s="47" t="s">
        <v>85</v>
      </c>
    </row>
    <row r="9" spans="2:8" ht="15.75" x14ac:dyDescent="0.25">
      <c r="B9" s="69" t="s">
        <v>80</v>
      </c>
      <c r="C9" s="70"/>
      <c r="D9" s="70"/>
      <c r="E9" s="70"/>
      <c r="F9" s="70"/>
      <c r="G9" s="70"/>
      <c r="H9" s="53"/>
    </row>
    <row r="10" spans="2:8" ht="14.25" x14ac:dyDescent="0.2">
      <c r="B10" s="42" t="s">
        <v>77</v>
      </c>
      <c r="C10" s="37"/>
      <c r="D10" s="11"/>
      <c r="E10" s="48"/>
      <c r="F10" s="12"/>
      <c r="G10" s="43" t="str" cm="1">
        <f t="array" ref="G10">_xlfn.IFS(B11="X","Financial Reporting will contact B&amp;F Reporting &amp; System Initiatives at bfsystems@memphis.edu for a new activity code",ISBLANK(B11)," ")</f>
        <v xml:space="preserve"> </v>
      </c>
    </row>
    <row r="11" spans="2:8" ht="15.75" customHeight="1" x14ac:dyDescent="0.2">
      <c r="B11" s="13"/>
      <c r="C11" s="41" t="s">
        <v>78</v>
      </c>
      <c r="E11" s="35"/>
      <c r="F11" s="40" t="str" cm="1">
        <f t="array" ref="F11">_xlfn.IFS(B11&lt;&gt;"","Activity Code",ISBLANK(B11)," ")</f>
        <v xml:space="preserve"> </v>
      </c>
      <c r="G11" s="16"/>
    </row>
    <row r="12" spans="2:8" ht="15.75" customHeight="1" x14ac:dyDescent="0.2">
      <c r="B12" s="33"/>
      <c r="C12" s="41" t="s">
        <v>79</v>
      </c>
      <c r="E12" s="35"/>
      <c r="F12" s="40" t="str" cm="1">
        <f t="array" ref="F12">_xlfn.IFS(B12&lt;&gt;"","Provide Project #",ISBLANK(B12)," ")</f>
        <v xml:space="preserve"> </v>
      </c>
      <c r="G12" s="36"/>
    </row>
    <row r="13" spans="2:8" ht="15.75" customHeight="1" x14ac:dyDescent="0.2">
      <c r="B13" s="3"/>
      <c r="C13" s="2"/>
      <c r="E13" s="35"/>
      <c r="F13" s="39"/>
    </row>
    <row r="14" spans="2:8" ht="15.75" customHeight="1" x14ac:dyDescent="0.25">
      <c r="B14" s="49" t="s">
        <v>47</v>
      </c>
      <c r="C14" s="50"/>
      <c r="D14" s="50"/>
      <c r="E14" s="50"/>
      <c r="F14" s="50"/>
      <c r="G14" s="50"/>
    </row>
    <row r="15" spans="2:8" ht="21" customHeight="1" x14ac:dyDescent="0.2">
      <c r="B15" s="3"/>
      <c r="C15" s="2"/>
      <c r="D15" s="5" t="s">
        <v>10</v>
      </c>
      <c r="E15" s="38"/>
      <c r="F15" s="4"/>
    </row>
    <row r="16" spans="2:8" ht="16.5" customHeight="1" x14ac:dyDescent="0.2">
      <c r="C16" s="83" t="s">
        <v>18</v>
      </c>
      <c r="D16" s="83"/>
      <c r="E16" s="6"/>
      <c r="F16" s="5" t="s">
        <v>19</v>
      </c>
      <c r="G16" s="6"/>
    </row>
    <row r="17" spans="2:8" ht="16.5" customHeight="1" x14ac:dyDescent="0.2">
      <c r="C17" s="83" t="s">
        <v>8</v>
      </c>
      <c r="D17" s="83"/>
      <c r="E17" s="7"/>
      <c r="F17" s="5" t="s">
        <v>0</v>
      </c>
      <c r="G17" s="8"/>
    </row>
    <row r="18" spans="2:8" ht="16.5" customHeight="1" x14ac:dyDescent="0.2">
      <c r="C18" s="83" t="s">
        <v>9</v>
      </c>
      <c r="D18" s="83"/>
      <c r="E18" s="7"/>
      <c r="F18" s="5" t="s">
        <v>22</v>
      </c>
      <c r="G18" s="6"/>
      <c r="H18" s="71"/>
    </row>
    <row r="19" spans="2:8" ht="28.5" customHeight="1" x14ac:dyDescent="0.2">
      <c r="C19" s="83" t="s">
        <v>7</v>
      </c>
      <c r="D19" s="83"/>
      <c r="E19" s="87"/>
      <c r="F19" s="87"/>
      <c r="G19" s="87"/>
      <c r="H19" s="87"/>
    </row>
    <row r="20" spans="2:8" x14ac:dyDescent="0.2">
      <c r="C20" s="5"/>
      <c r="D20" s="5"/>
      <c r="E20" s="9"/>
      <c r="F20" s="9"/>
      <c r="G20" s="9"/>
      <c r="H20" s="9"/>
    </row>
    <row r="21" spans="2:8" x14ac:dyDescent="0.2">
      <c r="B21" s="10"/>
      <c r="C21" s="10"/>
      <c r="D21" s="11" t="s">
        <v>11</v>
      </c>
      <c r="E21" s="52"/>
      <c r="F21" s="12" t="s">
        <v>20</v>
      </c>
      <c r="G21" s="52"/>
    </row>
    <row r="22" spans="2:8" x14ac:dyDescent="0.2">
      <c r="B22" s="13"/>
      <c r="C22" s="14" t="s">
        <v>12</v>
      </c>
      <c r="D22" s="34" t="s">
        <v>15</v>
      </c>
      <c r="F22" s="35" t="s">
        <v>21</v>
      </c>
    </row>
    <row r="23" spans="2:8" x14ac:dyDescent="0.2">
      <c r="B23" s="13"/>
      <c r="C23" s="14" t="s">
        <v>13</v>
      </c>
      <c r="D23" s="34" t="s">
        <v>17</v>
      </c>
      <c r="F23" s="35" t="s">
        <v>56</v>
      </c>
    </row>
    <row r="24" spans="2:8" x14ac:dyDescent="0.2">
      <c r="B24" s="13"/>
      <c r="C24" s="14" t="s">
        <v>14</v>
      </c>
      <c r="D24" s="34" t="s">
        <v>16</v>
      </c>
      <c r="F24" s="35" t="s">
        <v>51</v>
      </c>
    </row>
    <row r="25" spans="2:8" x14ac:dyDescent="0.2">
      <c r="B25" s="3"/>
      <c r="C25" s="14"/>
      <c r="E25" s="35"/>
    </row>
    <row r="26" spans="2:8" x14ac:dyDescent="0.2">
      <c r="B26" s="10"/>
      <c r="C26" s="10"/>
      <c r="D26" s="11" t="s">
        <v>24</v>
      </c>
      <c r="E26" s="15"/>
      <c r="F26" s="12" t="s">
        <v>29</v>
      </c>
      <c r="G26" s="52"/>
    </row>
    <row r="27" spans="2:8" x14ac:dyDescent="0.2">
      <c r="B27" s="13"/>
      <c r="C27" s="34" t="s">
        <v>76</v>
      </c>
    </row>
    <row r="28" spans="2:8" x14ac:dyDescent="0.2">
      <c r="B28" s="13"/>
      <c r="C28" s="34" t="s">
        <v>69</v>
      </c>
      <c r="E28" s="4" t="s">
        <v>28</v>
      </c>
      <c r="F28" s="16"/>
      <c r="G28" s="1" t="str">
        <f>IF(ISBLANK(F28),"Need Activity #"," ")</f>
        <v>Need Activity #</v>
      </c>
    </row>
    <row r="29" spans="2:8" x14ac:dyDescent="0.2">
      <c r="B29" s="13"/>
      <c r="C29" s="34" t="s">
        <v>25</v>
      </c>
      <c r="F29" s="14"/>
      <c r="G29" s="53"/>
    </row>
    <row r="30" spans="2:8" x14ac:dyDescent="0.2">
      <c r="B30" s="13"/>
      <c r="C30" s="34" t="s">
        <v>26</v>
      </c>
      <c r="E30" s="4" t="s">
        <v>27</v>
      </c>
      <c r="F30" s="17"/>
      <c r="G30" s="54" t="str" cm="1">
        <f t="array" ref="G30">_xlfn.IFS(B29="X","SBC projects need SBC #",B30="x","SBC projects need SBC #",AND(ISBLANK(B29),ISBLANK(B30))," ")</f>
        <v xml:space="preserve"> </v>
      </c>
    </row>
    <row r="31" spans="2:8" ht="15.75" customHeight="1" x14ac:dyDescent="0.2">
      <c r="C31" s="35"/>
    </row>
    <row r="32" spans="2:8" ht="15.75" customHeight="1" x14ac:dyDescent="0.25">
      <c r="B32" s="49" t="s">
        <v>46</v>
      </c>
      <c r="C32" s="55"/>
      <c r="D32" s="50"/>
      <c r="E32" s="50"/>
      <c r="F32" s="50"/>
      <c r="G32" s="50"/>
    </row>
    <row r="33" spans="2:8" ht="16.5" customHeight="1" x14ac:dyDescent="0.2">
      <c r="C33" s="35"/>
      <c r="D33" s="5" t="s">
        <v>23</v>
      </c>
      <c r="E33" s="8"/>
      <c r="F33" s="5" t="s">
        <v>52</v>
      </c>
      <c r="G33" s="18"/>
    </row>
    <row r="34" spans="2:8" ht="16.5" customHeight="1" x14ac:dyDescent="0.2">
      <c r="C34" s="35"/>
      <c r="D34" s="5" t="s">
        <v>72</v>
      </c>
      <c r="E34" s="8"/>
      <c r="F34" s="5" t="s">
        <v>74</v>
      </c>
      <c r="G34" s="76"/>
    </row>
    <row r="35" spans="2:8" ht="16.5" customHeight="1" x14ac:dyDescent="0.2">
      <c r="C35" s="35"/>
      <c r="D35" s="5" t="s">
        <v>73</v>
      </c>
      <c r="E35" s="8"/>
      <c r="F35" s="5" t="s">
        <v>75</v>
      </c>
      <c r="G35" s="18"/>
      <c r="H35" s="72"/>
    </row>
    <row r="36" spans="2:8" ht="16.5" customHeight="1" x14ac:dyDescent="0.2">
      <c r="C36" s="35"/>
      <c r="D36" s="5" t="s">
        <v>48</v>
      </c>
      <c r="E36" s="8"/>
      <c r="F36" s="5" t="s">
        <v>53</v>
      </c>
      <c r="G36" s="18"/>
      <c r="H36" s="72"/>
    </row>
    <row r="37" spans="2:8" ht="16.5" customHeight="1" x14ac:dyDescent="0.2">
      <c r="C37" s="35"/>
      <c r="D37" s="5"/>
      <c r="E37" s="56"/>
      <c r="F37" s="5"/>
      <c r="G37" s="4"/>
      <c r="H37" s="72"/>
    </row>
    <row r="38" spans="2:8" ht="15.75" customHeight="1" x14ac:dyDescent="0.25">
      <c r="B38" s="49" t="s">
        <v>49</v>
      </c>
      <c r="C38" s="55"/>
      <c r="D38" s="50"/>
      <c r="E38" s="50"/>
      <c r="F38" s="50"/>
      <c r="G38" s="50"/>
    </row>
    <row r="39" spans="2:8" ht="15.75" customHeight="1" x14ac:dyDescent="0.25">
      <c r="B39" s="88" t="s">
        <v>57</v>
      </c>
      <c r="C39" s="88"/>
      <c r="D39" s="88"/>
      <c r="E39" s="88"/>
      <c r="F39" s="88"/>
      <c r="G39" s="88"/>
      <c r="H39" s="88"/>
    </row>
    <row r="40" spans="2:8" ht="15.75" customHeight="1" x14ac:dyDescent="0.2">
      <c r="B40" s="77" t="s">
        <v>83</v>
      </c>
      <c r="C40" s="78"/>
      <c r="D40" s="79"/>
      <c r="E40" s="80"/>
      <c r="F40" s="81" t="str">
        <f>IF(C41&lt;&gt;"","","entity-fund-org-account-prog-activity-initative-future")</f>
        <v>entity-fund-org-account-prog-activity-initative-future</v>
      </c>
      <c r="G40" s="82"/>
    </row>
    <row r="41" spans="2:8" ht="15.75" customHeight="1" x14ac:dyDescent="0.2">
      <c r="B41" s="74" t="s">
        <v>82</v>
      </c>
      <c r="C41" s="86"/>
      <c r="D41" s="86"/>
      <c r="E41" s="86"/>
      <c r="F41" s="73" t="str">
        <f>IF(C41&lt;&gt;"","","Must provide the full COA string")</f>
        <v>Must provide the full COA string</v>
      </c>
      <c r="G41" s="1"/>
    </row>
    <row r="42" spans="2:8" x14ac:dyDescent="0.2">
      <c r="B42" s="10"/>
      <c r="C42" s="19" t="s">
        <v>50</v>
      </c>
      <c r="D42" s="11"/>
      <c r="E42" s="57"/>
      <c r="F42" s="20"/>
      <c r="G42" s="21"/>
    </row>
    <row r="43" spans="2:8" ht="15.75" customHeight="1" x14ac:dyDescent="0.2">
      <c r="B43" s="13"/>
      <c r="C43" s="3">
        <v>912000</v>
      </c>
      <c r="D43" s="34" t="s">
        <v>35</v>
      </c>
      <c r="F43" s="58"/>
      <c r="G43" s="1" t="str" cm="1">
        <f t="array" ref="G43">_xlfn.IFS(AND(B43&lt;&gt;"",F43&gt;0)," ",B43&lt;&gt;"","Need amount",ISBLANK(B43)," ")</f>
        <v xml:space="preserve"> </v>
      </c>
    </row>
    <row r="44" spans="2:8" ht="15.75" customHeight="1" x14ac:dyDescent="0.2">
      <c r="B44" s="13"/>
      <c r="C44" s="3">
        <v>912200</v>
      </c>
      <c r="D44" s="34" t="s">
        <v>36</v>
      </c>
      <c r="F44" s="58"/>
      <c r="G44" s="1" t="str" cm="1">
        <f t="array" ref="G44">_xlfn.IFS(AND(B44&lt;&gt;"",F44&gt;0)," ",B44&lt;&gt;"","Need amount",ISBLANK(B44)," ")</f>
        <v xml:space="preserve"> </v>
      </c>
    </row>
    <row r="45" spans="2:8" ht="15.75" customHeight="1" x14ac:dyDescent="0.2">
      <c r="B45" s="13"/>
      <c r="C45" s="3">
        <v>912600</v>
      </c>
      <c r="D45" s="34" t="s">
        <v>37</v>
      </c>
      <c r="F45" s="58"/>
      <c r="G45" s="1" t="str" cm="1">
        <f t="array" ref="G45">_xlfn.IFS(AND(B45&lt;&gt;"",F45&gt;0)," ",B45&lt;&gt;"","Need amount",ISBLANK(B45)," ")</f>
        <v xml:space="preserve"> </v>
      </c>
    </row>
    <row r="46" spans="2:8" ht="15.75" customHeight="1" x14ac:dyDescent="0.2">
      <c r="B46" s="13"/>
      <c r="C46" s="3">
        <v>912700</v>
      </c>
      <c r="D46" s="34" t="s">
        <v>38</v>
      </c>
      <c r="F46" s="58"/>
      <c r="G46" s="1" t="str" cm="1">
        <f t="array" ref="G46">_xlfn.IFS(AND(B46&lt;&gt;"",F46&gt;0)," ",B46&lt;&gt;"","Need amount",ISBLANK(B46)," ")</f>
        <v xml:space="preserve"> </v>
      </c>
    </row>
    <row r="47" spans="2:8" ht="15.75" customHeight="1" x14ac:dyDescent="0.2">
      <c r="B47" s="13"/>
      <c r="C47" s="3">
        <v>913000</v>
      </c>
      <c r="D47" s="34" t="s">
        <v>39</v>
      </c>
      <c r="F47" s="58"/>
      <c r="G47" s="1" t="str" cm="1">
        <f t="array" ref="G47">_xlfn.IFS(AND(B47&lt;&gt;"",F47&gt;0)," ",B47&lt;&gt;"","Need amount",ISBLANK(B47)," ")</f>
        <v xml:space="preserve"> </v>
      </c>
    </row>
    <row r="48" spans="2:8" ht="15.75" customHeight="1" x14ac:dyDescent="0.2">
      <c r="B48" s="13"/>
      <c r="C48" s="3">
        <v>913200</v>
      </c>
      <c r="D48" s="34" t="s">
        <v>40</v>
      </c>
      <c r="F48" s="58"/>
      <c r="G48" s="1" t="str" cm="1">
        <f t="array" ref="G48">_xlfn.IFS(AND(B48&lt;&gt;"",F48&gt;0)," ",B48&lt;&gt;"","Need amount",ISBLANK(B48)," ")</f>
        <v xml:space="preserve"> </v>
      </c>
    </row>
    <row r="49" spans="2:7" ht="15.75" customHeight="1" x14ac:dyDescent="0.2">
      <c r="B49" s="13"/>
      <c r="C49" s="3">
        <v>913600</v>
      </c>
      <c r="D49" s="34" t="s">
        <v>41</v>
      </c>
      <c r="F49" s="58"/>
      <c r="G49" s="1" t="str" cm="1">
        <f t="array" ref="G49">_xlfn.IFS(AND(B49&lt;&gt;"",F49&gt;0)," ",B49&lt;&gt;"","Need amount",ISBLANK(B49)," ")</f>
        <v xml:space="preserve"> </v>
      </c>
    </row>
    <row r="50" spans="2:7" ht="15.75" customHeight="1" x14ac:dyDescent="0.2">
      <c r="B50" s="13"/>
      <c r="C50" s="3">
        <v>913700</v>
      </c>
      <c r="D50" s="34" t="s">
        <v>42</v>
      </c>
      <c r="F50" s="58"/>
      <c r="G50" s="1" t="str" cm="1">
        <f t="array" ref="G50">_xlfn.IFS(AND(B50&lt;&gt;"",F50&gt;0)," ",B50&lt;&gt;"","Need amount",ISBLANK(B50)," ")</f>
        <v xml:space="preserve"> </v>
      </c>
    </row>
    <row r="51" spans="2:7" ht="15.75" customHeight="1" x14ac:dyDescent="0.2">
      <c r="B51" s="13"/>
      <c r="C51" s="3">
        <v>914000</v>
      </c>
      <c r="D51" s="34" t="s">
        <v>43</v>
      </c>
      <c r="F51" s="59"/>
      <c r="G51" s="1" t="str" cm="1">
        <f t="array" ref="G51">_xlfn.IFS(AND(B51&lt;&gt;"",F51&gt;0)," ",B51&lt;&gt;"","Need amount",ISBLANK(B51)," ")</f>
        <v xml:space="preserve"> </v>
      </c>
    </row>
    <row r="52" spans="2:7" ht="15.75" customHeight="1" x14ac:dyDescent="0.2">
      <c r="B52" s="13"/>
      <c r="C52" s="3">
        <v>914200</v>
      </c>
      <c r="D52" s="34" t="s">
        <v>44</v>
      </c>
      <c r="F52" s="58"/>
      <c r="G52" s="1" t="str" cm="1">
        <f t="array" ref="G52">_xlfn.IFS(AND(B52&lt;&gt;"",F52&gt;0)," ",B52&lt;&gt;"","Need amount",ISBLANK(B52)," ")</f>
        <v xml:space="preserve"> </v>
      </c>
    </row>
    <row r="53" spans="2:7" ht="15.75" customHeight="1" x14ac:dyDescent="0.2">
      <c r="B53" s="13"/>
      <c r="C53" s="3">
        <v>914600</v>
      </c>
      <c r="D53" s="34" t="s">
        <v>45</v>
      </c>
      <c r="F53" s="58"/>
      <c r="G53" s="1" t="str" cm="1">
        <f t="array" ref="G53">_xlfn.IFS(AND(B53&lt;&gt;"",F53&gt;0)," ",B53&lt;&gt;"","Need amount",ISBLANK(B53)," ")</f>
        <v xml:space="preserve"> </v>
      </c>
    </row>
    <row r="54" spans="2:7" ht="15.75" customHeight="1" thickBot="1" x14ac:dyDescent="0.25">
      <c r="B54" s="3"/>
      <c r="C54" s="3"/>
      <c r="E54" s="22" t="s">
        <v>68</v>
      </c>
      <c r="F54" s="30">
        <f>SUM(F43:F53)</f>
        <v>0</v>
      </c>
      <c r="G54" s="1" t="str" cm="1">
        <f t="array" ref="G54">_xlfn.IFS(AND(B54&lt;&gt;"",F54&gt;0)," ",B54&lt;&gt;"","Need amount",ISBLANK(B54)," ")</f>
        <v xml:space="preserve"> </v>
      </c>
    </row>
    <row r="55" spans="2:7" ht="15.75" customHeight="1" thickTop="1" x14ac:dyDescent="0.2">
      <c r="C55" s="3"/>
      <c r="D55" s="23"/>
      <c r="E55" s="24" t="s">
        <v>70</v>
      </c>
      <c r="F55" s="60"/>
      <c r="G55" s="1" t="str">
        <f>IF(F55&gt;0," ","Need to provide the total cost of the project")</f>
        <v>Need to provide the total cost of the project</v>
      </c>
    </row>
    <row r="56" spans="2:7" ht="15.75" customHeight="1" x14ac:dyDescent="0.25">
      <c r="B56" s="89" t="s">
        <v>58</v>
      </c>
      <c r="C56" s="89"/>
      <c r="D56" s="89"/>
      <c r="E56" s="89"/>
      <c r="F56" s="89"/>
      <c r="G56" s="89"/>
    </row>
    <row r="57" spans="2:7" ht="15.75" customHeight="1" x14ac:dyDescent="0.2">
      <c r="B57" s="77" t="s">
        <v>81</v>
      </c>
      <c r="C57" s="78"/>
      <c r="D57" s="79"/>
      <c r="E57" s="80"/>
      <c r="F57" s="81" t="str">
        <f>IF(C58&lt;&gt;"","","entity-fund-org-account-prog-activity-initative-future")</f>
        <v>entity-fund-org-account-prog-activity-initative-future</v>
      </c>
      <c r="G57" s="82"/>
    </row>
    <row r="58" spans="2:7" ht="15.75" customHeight="1" x14ac:dyDescent="0.2">
      <c r="B58" s="74" t="s">
        <v>82</v>
      </c>
      <c r="C58" s="86"/>
      <c r="D58" s="86"/>
      <c r="E58" s="86"/>
      <c r="F58" s="73" t="str">
        <f>IF(C58&lt;&gt;"","","Must provide the full COA string")</f>
        <v>Must provide the full COA string</v>
      </c>
      <c r="G58" s="1"/>
    </row>
    <row r="59" spans="2:7" ht="15.75" customHeight="1" x14ac:dyDescent="0.2">
      <c r="B59" s="10"/>
      <c r="C59" s="19" t="s">
        <v>50</v>
      </c>
      <c r="D59" s="11"/>
      <c r="E59" s="57"/>
      <c r="F59" s="20" t="s">
        <v>59</v>
      </c>
      <c r="G59" s="21"/>
    </row>
    <row r="60" spans="2:7" ht="15.75" customHeight="1" x14ac:dyDescent="0.2">
      <c r="B60" s="13"/>
      <c r="C60" s="3">
        <v>932025</v>
      </c>
      <c r="D60" s="23" t="s">
        <v>60</v>
      </c>
      <c r="E60" s="24"/>
      <c r="F60" s="58"/>
      <c r="G60" s="1" t="str" cm="1">
        <f t="array" ref="G60">_xlfn.IFS(AND(B60&lt;&gt;"",F60&gt;0)," ",B60&lt;&gt;"","Need amount",ISBLANK(B60)," ")</f>
        <v xml:space="preserve"> </v>
      </c>
    </row>
    <row r="61" spans="2:7" ht="15.75" customHeight="1" x14ac:dyDescent="0.2">
      <c r="B61" s="13"/>
      <c r="C61" s="3">
        <v>932026</v>
      </c>
      <c r="D61" s="23" t="s">
        <v>61</v>
      </c>
      <c r="E61" s="24"/>
      <c r="F61" s="58"/>
      <c r="G61" s="1" t="str" cm="1">
        <f t="array" ref="G61">_xlfn.IFS(AND(B61&lt;&gt;"",F61&gt;0)," ",B61&lt;&gt;"","Need amount",ISBLANK(B61)," ")</f>
        <v xml:space="preserve"> </v>
      </c>
    </row>
    <row r="62" spans="2:7" ht="15.75" customHeight="1" x14ac:dyDescent="0.2">
      <c r="B62" s="13"/>
      <c r="C62" s="3">
        <v>932027</v>
      </c>
      <c r="D62" s="23" t="s">
        <v>62</v>
      </c>
      <c r="E62" s="24"/>
      <c r="F62" s="58"/>
      <c r="G62" s="1" t="str" cm="1">
        <f t="array" ref="G62">_xlfn.IFS(AND(B62&lt;&gt;"",F62&gt;0)," ",B62&lt;&gt;"","Need amount",ISBLANK(B62)," ")</f>
        <v xml:space="preserve"> </v>
      </c>
    </row>
    <row r="63" spans="2:7" ht="15.75" customHeight="1" x14ac:dyDescent="0.2">
      <c r="B63" s="13"/>
      <c r="C63" s="3">
        <v>932028</v>
      </c>
      <c r="D63" s="23" t="s">
        <v>63</v>
      </c>
      <c r="E63" s="24"/>
      <c r="F63" s="59"/>
      <c r="G63" s="1" t="str" cm="1">
        <f t="array" ref="G63">_xlfn.IFS(AND(B63&lt;&gt;"",F63&gt;0)," ",B63&lt;&gt;"","Need amount",ISBLANK(B63)," ")</f>
        <v xml:space="preserve"> </v>
      </c>
    </row>
    <row r="64" spans="2:7" ht="15.75" customHeight="1" x14ac:dyDescent="0.2">
      <c r="B64" s="13"/>
      <c r="C64" s="3">
        <v>932029</v>
      </c>
      <c r="D64" s="23" t="s">
        <v>64</v>
      </c>
      <c r="E64" s="24"/>
      <c r="F64" s="58"/>
      <c r="G64" s="1" t="str" cm="1">
        <f t="array" ref="G64">_xlfn.IFS(AND(B64&lt;&gt;"",F64&gt;0)," ",B64&lt;&gt;"","Need amount",ISBLANK(B64)," ")</f>
        <v xml:space="preserve"> </v>
      </c>
    </row>
    <row r="65" spans="2:7" ht="15.75" customHeight="1" x14ac:dyDescent="0.2">
      <c r="B65" s="13"/>
      <c r="C65" s="3">
        <v>932030</v>
      </c>
      <c r="D65" s="23" t="s">
        <v>65</v>
      </c>
      <c r="E65" s="24"/>
      <c r="F65" s="58"/>
      <c r="G65" s="1" t="str" cm="1">
        <f t="array" ref="G65">_xlfn.IFS(AND(B65&lt;&gt;"",F65&gt;0)," ",B65&lt;&gt;"","Need amount",ISBLANK(B65)," ")</f>
        <v xml:space="preserve"> </v>
      </c>
    </row>
    <row r="66" spans="2:7" ht="15.75" customHeight="1" x14ac:dyDescent="0.2">
      <c r="B66" s="33"/>
      <c r="C66" s="3">
        <v>932031</v>
      </c>
      <c r="D66" s="23" t="s">
        <v>66</v>
      </c>
      <c r="E66" s="24"/>
      <c r="F66" s="58"/>
      <c r="G66" s="1" t="str" cm="1">
        <f t="array" ref="G66">_xlfn.IFS(AND(B66&lt;&gt;"",F66&gt;0)," ",B66&lt;&gt;"","Need amount",ISBLANK(B66)," ")</f>
        <v xml:space="preserve"> </v>
      </c>
    </row>
    <row r="67" spans="2:7" ht="15.75" customHeight="1" x14ac:dyDescent="0.2">
      <c r="B67" s="13"/>
      <c r="C67" s="3">
        <v>932032</v>
      </c>
      <c r="D67" s="23" t="s">
        <v>67</v>
      </c>
      <c r="E67" s="24"/>
      <c r="F67" s="58"/>
      <c r="G67" s="1" t="str" cm="1">
        <f t="array" ref="G67">_xlfn.IFS(AND(B67&lt;&gt;"",F67&gt;0)," ",B67&lt;&gt;"","Need amount",ISBLANK(B67)," ")</f>
        <v xml:space="preserve"> </v>
      </c>
    </row>
    <row r="68" spans="2:7" ht="15.75" customHeight="1" x14ac:dyDescent="0.2">
      <c r="B68" s="33"/>
      <c r="C68" s="32"/>
      <c r="D68" s="23" t="s">
        <v>84</v>
      </c>
      <c r="E68" s="24"/>
      <c r="F68" s="61"/>
      <c r="G68" s="1" t="str" cm="1">
        <f t="array" ref="G68">_xlfn.IFS(AND(B68&lt;&gt;"",F68&gt;0)," ",B68&lt;&gt;"","Need amount",ISBLANK(B68)," ")</f>
        <v xml:space="preserve"> </v>
      </c>
    </row>
    <row r="69" spans="2:7" ht="15.75" customHeight="1" thickBot="1" x14ac:dyDescent="0.25">
      <c r="C69" s="75" t="str" cm="1">
        <f t="array" ref="C69">_xlfn.IFS(AND(B68&lt;&gt;"",C68&gt;0)," ",B68&lt;&gt;"","Need Fund # &amp; name",ISBLANK(B68)," ")</f>
        <v xml:space="preserve"> </v>
      </c>
      <c r="D69" s="23"/>
      <c r="E69" s="22" t="s">
        <v>68</v>
      </c>
      <c r="F69" s="30">
        <f>SUM(F60:F68)</f>
        <v>0</v>
      </c>
      <c r="G69" s="1" t="str">
        <f>IF(F69=F54," ","Need to match with cell E49")</f>
        <v xml:space="preserve"> </v>
      </c>
    </row>
    <row r="70" spans="2:7" ht="15.75" customHeight="1" thickTop="1" x14ac:dyDescent="0.2">
      <c r="C70" s="3"/>
      <c r="D70" s="23"/>
      <c r="E70" s="24"/>
    </row>
    <row r="71" spans="2:7" ht="15.75" customHeight="1" x14ac:dyDescent="0.25">
      <c r="B71" s="49" t="s">
        <v>54</v>
      </c>
      <c r="C71" s="55"/>
      <c r="D71" s="50"/>
      <c r="E71" s="50"/>
      <c r="F71" s="50"/>
      <c r="G71" s="50"/>
    </row>
    <row r="72" spans="2:7" x14ac:dyDescent="0.2">
      <c r="B72" s="10"/>
      <c r="C72" s="10"/>
      <c r="D72" s="11" t="s">
        <v>34</v>
      </c>
      <c r="E72" s="57"/>
      <c r="F72" s="52"/>
      <c r="G72" s="52"/>
    </row>
    <row r="73" spans="2:7" ht="15.75" customHeight="1" x14ac:dyDescent="0.2">
      <c r="B73" s="13"/>
      <c r="C73" s="3">
        <v>501</v>
      </c>
      <c r="D73" s="85" t="s">
        <v>30</v>
      </c>
      <c r="E73" s="85"/>
      <c r="F73" s="35"/>
    </row>
    <row r="74" spans="2:7" ht="15.75" customHeight="1" x14ac:dyDescent="0.2">
      <c r="B74" s="13"/>
      <c r="C74" s="3">
        <v>504</v>
      </c>
      <c r="D74" s="85" t="s">
        <v>31</v>
      </c>
      <c r="E74" s="85"/>
      <c r="F74" s="35"/>
    </row>
    <row r="75" spans="2:7" ht="15.75" customHeight="1" x14ac:dyDescent="0.2">
      <c r="B75" s="13"/>
      <c r="C75" s="3">
        <v>505</v>
      </c>
      <c r="D75" s="85" t="s">
        <v>32</v>
      </c>
      <c r="E75" s="85"/>
      <c r="F75" s="35"/>
    </row>
    <row r="76" spans="2:7" ht="15.75" customHeight="1" x14ac:dyDescent="0.2">
      <c r="B76" s="13"/>
      <c r="C76" s="3">
        <v>506</v>
      </c>
      <c r="D76" s="85" t="s">
        <v>33</v>
      </c>
      <c r="E76" s="85"/>
      <c r="F76" s="35"/>
    </row>
    <row r="77" spans="2:7" ht="15.75" customHeight="1" x14ac:dyDescent="0.2">
      <c r="B77" s="3"/>
      <c r="C77" s="3"/>
      <c r="D77" s="23"/>
      <c r="E77" s="23"/>
      <c r="F77" s="35"/>
    </row>
    <row r="78" spans="2:7" ht="18.75" customHeight="1" x14ac:dyDescent="0.25">
      <c r="B78" s="49" t="s">
        <v>71</v>
      </c>
      <c r="C78" s="51"/>
      <c r="D78" s="51"/>
      <c r="E78" s="62"/>
      <c r="F78" s="63"/>
      <c r="G78" s="63"/>
    </row>
    <row r="79" spans="2:7" ht="23.25" customHeight="1" x14ac:dyDescent="0.2">
      <c r="B79" s="64"/>
      <c r="C79" s="25" t="s">
        <v>6</v>
      </c>
      <c r="D79" s="26" t="str">
        <f>IF(G12&lt;&gt;"",G12,"")</f>
        <v/>
      </c>
      <c r="E79" s="27" t="str">
        <f>IF(E15&lt;&gt;"",E15,"")</f>
        <v/>
      </c>
      <c r="F79" s="25"/>
      <c r="G79" s="65"/>
    </row>
    <row r="80" spans="2:7" ht="23.25" customHeight="1" x14ac:dyDescent="0.2">
      <c r="B80" s="64" t="s">
        <v>55</v>
      </c>
      <c r="C80" s="25" t="s">
        <v>6</v>
      </c>
      <c r="D80" s="26"/>
      <c r="E80" s="27"/>
      <c r="F80" s="25" t="s">
        <v>2</v>
      </c>
      <c r="G80" s="28"/>
    </row>
    <row r="81" spans="2:7" ht="12" customHeight="1" thickBot="1" x14ac:dyDescent="0.25">
      <c r="B81" s="66"/>
      <c r="C81" s="67"/>
      <c r="D81" s="67"/>
      <c r="E81" s="29"/>
      <c r="F81" s="67"/>
      <c r="G81" s="67"/>
    </row>
    <row r="82" spans="2:7" ht="18.75" customHeight="1" x14ac:dyDescent="0.2">
      <c r="E82" s="14"/>
    </row>
    <row r="86" spans="2:7" x14ac:dyDescent="0.2">
      <c r="E86" s="68"/>
      <c r="F86" s="68"/>
      <c r="G86" s="68"/>
    </row>
    <row r="87" spans="2:7" x14ac:dyDescent="0.2">
      <c r="E87" s="68"/>
      <c r="F87" s="68"/>
      <c r="G87" s="68"/>
    </row>
    <row r="88" spans="2:7" x14ac:dyDescent="0.2">
      <c r="E88" s="68"/>
      <c r="F88" s="68"/>
      <c r="G88" s="68"/>
    </row>
    <row r="89" spans="2:7" x14ac:dyDescent="0.2">
      <c r="E89" s="68"/>
      <c r="F89" s="68"/>
      <c r="G89" s="68"/>
    </row>
    <row r="90" spans="2:7" x14ac:dyDescent="0.2">
      <c r="E90" s="68"/>
      <c r="F90" s="68"/>
      <c r="G90" s="68"/>
    </row>
    <row r="91" spans="2:7" x14ac:dyDescent="0.2">
      <c r="E91" s="68"/>
      <c r="F91" s="68"/>
      <c r="G91" s="68"/>
    </row>
    <row r="92" spans="2:7" x14ac:dyDescent="0.2">
      <c r="E92" s="68"/>
      <c r="F92" s="68"/>
      <c r="G92" s="68"/>
    </row>
    <row r="93" spans="2:7" x14ac:dyDescent="0.2">
      <c r="E93" s="68"/>
      <c r="F93" s="68"/>
      <c r="G93" s="68"/>
    </row>
    <row r="94" spans="2:7" x14ac:dyDescent="0.2">
      <c r="C94" s="34" t="s">
        <v>1</v>
      </c>
      <c r="E94" s="68"/>
      <c r="F94" s="68" t="s">
        <v>1</v>
      </c>
      <c r="G94" s="68"/>
    </row>
    <row r="95" spans="2:7" x14ac:dyDescent="0.2">
      <c r="E95" s="68"/>
      <c r="F95" s="68"/>
      <c r="G95" s="68"/>
    </row>
    <row r="96" spans="2:7" x14ac:dyDescent="0.2">
      <c r="E96" s="68"/>
      <c r="F96" s="68"/>
      <c r="G96" s="68"/>
    </row>
    <row r="97" spans="5:7" x14ac:dyDescent="0.2">
      <c r="E97" s="68"/>
      <c r="F97" s="68"/>
      <c r="G97" s="68"/>
    </row>
    <row r="98" spans="5:7" x14ac:dyDescent="0.2">
      <c r="E98" s="68"/>
      <c r="F98" s="68"/>
      <c r="G98" s="68"/>
    </row>
    <row r="99" spans="5:7" x14ac:dyDescent="0.2">
      <c r="E99" s="68"/>
      <c r="F99" s="68"/>
      <c r="G99" s="68"/>
    </row>
    <row r="100" spans="5:7" x14ac:dyDescent="0.2">
      <c r="E100" s="68"/>
      <c r="F100" s="68"/>
      <c r="G100" s="68"/>
    </row>
    <row r="101" spans="5:7" x14ac:dyDescent="0.2">
      <c r="E101" s="68"/>
      <c r="F101" s="68"/>
      <c r="G101" s="68"/>
    </row>
    <row r="102" spans="5:7" x14ac:dyDescent="0.2">
      <c r="E102" s="68"/>
      <c r="F102" s="68"/>
      <c r="G102" s="68"/>
    </row>
    <row r="103" spans="5:7" x14ac:dyDescent="0.2">
      <c r="E103" s="68"/>
      <c r="F103" s="68"/>
      <c r="G103" s="68"/>
    </row>
    <row r="104" spans="5:7" x14ac:dyDescent="0.2">
      <c r="E104" s="68"/>
      <c r="F104" s="68"/>
      <c r="G104" s="68"/>
    </row>
    <row r="105" spans="5:7" x14ac:dyDescent="0.2">
      <c r="E105" s="68"/>
      <c r="F105" s="68"/>
      <c r="G105" s="68"/>
    </row>
    <row r="106" spans="5:7" x14ac:dyDescent="0.2">
      <c r="E106" s="68"/>
      <c r="F106" s="68"/>
      <c r="G106" s="68"/>
    </row>
  </sheetData>
  <sheetProtection sheet="1" selectLockedCells="1"/>
  <mergeCells count="14">
    <mergeCell ref="D75:E75"/>
    <mergeCell ref="D76:E76"/>
    <mergeCell ref="C18:D18"/>
    <mergeCell ref="E19:H19"/>
    <mergeCell ref="C19:D19"/>
    <mergeCell ref="B39:H39"/>
    <mergeCell ref="B56:G56"/>
    <mergeCell ref="C17:D17"/>
    <mergeCell ref="C16:D16"/>
    <mergeCell ref="B6:H6"/>
    <mergeCell ref="D73:E73"/>
    <mergeCell ref="D74:E74"/>
    <mergeCell ref="C58:E58"/>
    <mergeCell ref="C41:E41"/>
  </mergeCells>
  <conditionalFormatting sqref="G1:G9 G11:G38 G40:G55 G57:G1048576">
    <cfRule type="containsText" dxfId="0" priority="2" operator="containsText" text="Need">
      <formula>NOT(ISERROR(SEARCH("Need",G1)))</formula>
    </cfRule>
  </conditionalFormatting>
  <pageMargins left="0.75" right="0.39" top="0.51" bottom="0.51" header="0.5" footer="0.5"/>
  <pageSetup scale="77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Request</vt:lpstr>
      <vt:lpstr>Request!Print_Area</vt:lpstr>
      <vt:lpstr>Request!Print_Titles</vt:lpstr>
    </vt:vector>
  </TitlesOfParts>
  <Company>The University of Memphis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llim</dc:creator>
  <cp:lastModifiedBy>Danny Linton (dmlinton)</cp:lastModifiedBy>
  <cp:lastPrinted>2026-03-05T15:52:45Z</cp:lastPrinted>
  <dcterms:created xsi:type="dcterms:W3CDTF">2009-07-15T19:07:15Z</dcterms:created>
  <dcterms:modified xsi:type="dcterms:W3CDTF">2026-03-19T15:10:32Z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