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ilkrsn\Desktop\"/>
    </mc:Choice>
  </mc:AlternateContent>
  <xr:revisionPtr revIDLastSave="0" documentId="8_{C06CBB9C-F82F-470B-833A-C8836FDECA14}" xr6:coauthVersionLast="41" xr6:coauthVersionMax="41" xr10:uidLastSave="{00000000-0000-0000-0000-000000000000}"/>
  <bookViews>
    <workbookView xWindow="19080" yWindow="-120" windowWidth="19440" windowHeight="15000" xr2:uid="{48F600D1-5400-4B83-9366-A3FD2F02D6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21" i="1" l="1"/>
  <c r="AD221" i="1"/>
  <c r="AA221" i="1"/>
  <c r="X221" i="1"/>
  <c r="U221" i="1"/>
  <c r="R221" i="1"/>
  <c r="O221" i="1"/>
  <c r="L221" i="1"/>
  <c r="H221" i="1"/>
  <c r="I221" i="1" s="1"/>
  <c r="E221" i="1"/>
  <c r="AG220" i="1"/>
  <c r="AD220" i="1"/>
  <c r="AA220" i="1"/>
  <c r="X220" i="1"/>
  <c r="U220" i="1"/>
  <c r="R220" i="1"/>
  <c r="O220" i="1"/>
  <c r="L220" i="1"/>
  <c r="I220" i="1"/>
  <c r="AG219" i="1"/>
  <c r="AD219" i="1"/>
  <c r="AA219" i="1"/>
  <c r="X219" i="1"/>
  <c r="U219" i="1"/>
  <c r="R219" i="1"/>
  <c r="O219" i="1"/>
  <c r="L219" i="1"/>
  <c r="I219" i="1"/>
  <c r="AG218" i="1"/>
  <c r="AD218" i="1"/>
  <c r="AA218" i="1"/>
  <c r="X218" i="1"/>
  <c r="U218" i="1"/>
  <c r="R218" i="1"/>
  <c r="O218" i="1"/>
  <c r="L218" i="1"/>
  <c r="I218" i="1"/>
  <c r="AG217" i="1"/>
  <c r="AD217" i="1"/>
  <c r="AA217" i="1"/>
  <c r="X217" i="1"/>
  <c r="U217" i="1"/>
  <c r="R217" i="1"/>
  <c r="O217" i="1"/>
  <c r="L217" i="1"/>
  <c r="I217" i="1"/>
  <c r="F217" i="1"/>
  <c r="AG215" i="1"/>
  <c r="AD215" i="1"/>
  <c r="AA215" i="1"/>
  <c r="X215" i="1"/>
  <c r="U215" i="1"/>
  <c r="R215" i="1"/>
  <c r="O215" i="1"/>
  <c r="L215" i="1"/>
  <c r="H215" i="1"/>
  <c r="I215" i="1" s="1"/>
  <c r="E215" i="1"/>
  <c r="AG214" i="1"/>
  <c r="AD214" i="1"/>
  <c r="AA214" i="1"/>
  <c r="X214" i="1"/>
  <c r="U214" i="1"/>
  <c r="R214" i="1"/>
  <c r="O214" i="1"/>
  <c r="L214" i="1"/>
  <c r="I214" i="1"/>
  <c r="AG213" i="1"/>
  <c r="AD213" i="1"/>
  <c r="AA213" i="1"/>
  <c r="X213" i="1"/>
  <c r="U213" i="1"/>
  <c r="R213" i="1"/>
  <c r="O213" i="1"/>
  <c r="L213" i="1"/>
  <c r="I213" i="1"/>
  <c r="AG211" i="1"/>
  <c r="AD211" i="1"/>
  <c r="AA211" i="1"/>
  <c r="X211" i="1"/>
  <c r="U211" i="1"/>
  <c r="R211" i="1"/>
  <c r="O211" i="1"/>
  <c r="L211" i="1"/>
  <c r="H211" i="1"/>
  <c r="I211" i="1" s="1"/>
  <c r="E211" i="1"/>
  <c r="AG210" i="1"/>
  <c r="AD210" i="1"/>
  <c r="AA210" i="1"/>
  <c r="X210" i="1"/>
  <c r="U210" i="1"/>
  <c r="R210" i="1"/>
  <c r="O210" i="1"/>
  <c r="L210" i="1"/>
  <c r="I210" i="1"/>
  <c r="AG209" i="1"/>
  <c r="AD209" i="1"/>
  <c r="AA209" i="1"/>
  <c r="X209" i="1"/>
  <c r="U209" i="1"/>
  <c r="R209" i="1"/>
  <c r="O209" i="1"/>
  <c r="L209" i="1"/>
  <c r="I209" i="1"/>
  <c r="F209" i="1"/>
  <c r="AG207" i="1"/>
  <c r="AD207" i="1"/>
  <c r="AA207" i="1"/>
  <c r="X207" i="1"/>
  <c r="U207" i="1"/>
  <c r="R207" i="1"/>
  <c r="O207" i="1"/>
  <c r="L207" i="1"/>
  <c r="I207" i="1"/>
  <c r="H207" i="1"/>
  <c r="E207" i="1"/>
  <c r="AG206" i="1"/>
  <c r="AD206" i="1"/>
  <c r="AA206" i="1"/>
  <c r="X206" i="1"/>
  <c r="U206" i="1"/>
  <c r="R206" i="1"/>
  <c r="O206" i="1"/>
  <c r="L206" i="1"/>
  <c r="I206" i="1"/>
  <c r="AG205" i="1"/>
  <c r="AD205" i="1"/>
  <c r="AA205" i="1"/>
  <c r="X205" i="1"/>
  <c r="U205" i="1"/>
  <c r="R205" i="1"/>
  <c r="O205" i="1"/>
  <c r="L205" i="1"/>
  <c r="I205" i="1"/>
  <c r="F205" i="1"/>
  <c r="AG203" i="1"/>
  <c r="AD203" i="1"/>
  <c r="AA203" i="1"/>
  <c r="X203" i="1"/>
  <c r="U203" i="1"/>
  <c r="R203" i="1"/>
  <c r="O203" i="1"/>
  <c r="L203" i="1"/>
  <c r="I203" i="1"/>
  <c r="H203" i="1"/>
  <c r="E203" i="1"/>
  <c r="AG202" i="1"/>
  <c r="AD202" i="1"/>
  <c r="AA202" i="1"/>
  <c r="X202" i="1"/>
  <c r="U202" i="1"/>
  <c r="R202" i="1"/>
  <c r="O202" i="1"/>
  <c r="L202" i="1"/>
  <c r="I202" i="1"/>
  <c r="AG201" i="1"/>
  <c r="AD201" i="1"/>
  <c r="AA201" i="1"/>
  <c r="X201" i="1"/>
  <c r="U201" i="1"/>
  <c r="R201" i="1"/>
  <c r="O201" i="1"/>
  <c r="L201" i="1"/>
  <c r="I201" i="1"/>
  <c r="F201" i="1"/>
  <c r="AG199" i="1"/>
  <c r="AD199" i="1"/>
  <c r="AA199" i="1"/>
  <c r="X199" i="1"/>
  <c r="U199" i="1"/>
  <c r="R199" i="1"/>
  <c r="O199" i="1"/>
  <c r="L199" i="1"/>
  <c r="I199" i="1"/>
  <c r="H199" i="1"/>
  <c r="E199" i="1"/>
  <c r="AG198" i="1"/>
  <c r="AD198" i="1"/>
  <c r="AA198" i="1"/>
  <c r="X198" i="1"/>
  <c r="U198" i="1"/>
  <c r="R198" i="1"/>
  <c r="O198" i="1"/>
  <c r="L198" i="1"/>
  <c r="I198" i="1"/>
  <c r="AG197" i="1"/>
  <c r="AD197" i="1"/>
  <c r="AA197" i="1"/>
  <c r="X197" i="1"/>
  <c r="U197" i="1"/>
  <c r="R197" i="1"/>
  <c r="O197" i="1"/>
  <c r="L197" i="1"/>
  <c r="I197" i="1"/>
  <c r="F197" i="1"/>
  <c r="AG195" i="1"/>
  <c r="AD195" i="1"/>
  <c r="AA195" i="1"/>
  <c r="X195" i="1"/>
  <c r="U195" i="1"/>
  <c r="R195" i="1"/>
  <c r="O195" i="1"/>
  <c r="L195" i="1"/>
  <c r="I195" i="1"/>
  <c r="H195" i="1"/>
  <c r="E195" i="1"/>
  <c r="AG194" i="1"/>
  <c r="AD194" i="1"/>
  <c r="AA194" i="1"/>
  <c r="X194" i="1"/>
  <c r="U194" i="1"/>
  <c r="R194" i="1"/>
  <c r="O194" i="1"/>
  <c r="L194" i="1"/>
  <c r="I194" i="1"/>
  <c r="AG193" i="1"/>
  <c r="AD193" i="1"/>
  <c r="AA193" i="1"/>
  <c r="X193" i="1"/>
  <c r="U193" i="1"/>
  <c r="R193" i="1"/>
  <c r="O193" i="1"/>
  <c r="L193" i="1"/>
  <c r="I193" i="1"/>
  <c r="F193" i="1"/>
  <c r="AG191" i="1"/>
  <c r="AD191" i="1"/>
  <c r="AA191" i="1"/>
  <c r="X191" i="1"/>
  <c r="U191" i="1"/>
  <c r="R191" i="1"/>
  <c r="O191" i="1"/>
  <c r="L191" i="1"/>
  <c r="I191" i="1"/>
  <c r="H191" i="1"/>
  <c r="E191" i="1"/>
  <c r="AG190" i="1"/>
  <c r="AD190" i="1"/>
  <c r="AA190" i="1"/>
  <c r="X190" i="1"/>
  <c r="U190" i="1"/>
  <c r="R190" i="1"/>
  <c r="O190" i="1"/>
  <c r="L190" i="1"/>
  <c r="I190" i="1"/>
  <c r="AG189" i="1"/>
  <c r="AD189" i="1"/>
  <c r="AA189" i="1"/>
  <c r="X189" i="1"/>
  <c r="U189" i="1"/>
  <c r="R189" i="1"/>
  <c r="O189" i="1"/>
  <c r="L189" i="1"/>
  <c r="I189" i="1"/>
  <c r="F189" i="1"/>
  <c r="AG185" i="1"/>
  <c r="AD185" i="1"/>
  <c r="AA185" i="1"/>
  <c r="X185" i="1"/>
  <c r="U185" i="1"/>
  <c r="R185" i="1"/>
  <c r="O185" i="1"/>
  <c r="L185" i="1"/>
  <c r="H185" i="1"/>
  <c r="I185" i="1" s="1"/>
  <c r="E185" i="1"/>
  <c r="AG184" i="1"/>
  <c r="AD184" i="1"/>
  <c r="AA184" i="1"/>
  <c r="X184" i="1"/>
  <c r="U184" i="1"/>
  <c r="R184" i="1"/>
  <c r="O184" i="1"/>
  <c r="L184" i="1"/>
  <c r="I184" i="1"/>
  <c r="AG183" i="1"/>
  <c r="AD183" i="1"/>
  <c r="AA183" i="1"/>
  <c r="X183" i="1"/>
  <c r="U183" i="1"/>
  <c r="R183" i="1"/>
  <c r="O183" i="1"/>
  <c r="L183" i="1"/>
  <c r="I183" i="1"/>
  <c r="AG182" i="1"/>
  <c r="AD182" i="1"/>
  <c r="AA182" i="1"/>
  <c r="X182" i="1"/>
  <c r="U182" i="1"/>
  <c r="R182" i="1"/>
  <c r="O182" i="1"/>
  <c r="L182" i="1"/>
  <c r="I182" i="1"/>
  <c r="AG181" i="1"/>
  <c r="AD181" i="1"/>
  <c r="AA181" i="1"/>
  <c r="X181" i="1"/>
  <c r="U181" i="1"/>
  <c r="R181" i="1"/>
  <c r="O181" i="1"/>
  <c r="L181" i="1"/>
  <c r="I181" i="1"/>
  <c r="AG179" i="1"/>
  <c r="AD179" i="1"/>
  <c r="AA179" i="1"/>
  <c r="X179" i="1"/>
  <c r="U179" i="1"/>
  <c r="R179" i="1"/>
  <c r="O179" i="1"/>
  <c r="L179" i="1"/>
  <c r="I179" i="1"/>
  <c r="F179" i="1"/>
  <c r="AG178" i="1"/>
  <c r="AD178" i="1"/>
  <c r="AA178" i="1"/>
  <c r="X178" i="1"/>
  <c r="U178" i="1"/>
  <c r="R178" i="1"/>
  <c r="O178" i="1"/>
  <c r="L178" i="1"/>
  <c r="I178" i="1"/>
  <c r="F178" i="1"/>
  <c r="AG177" i="1"/>
  <c r="AD177" i="1"/>
  <c r="AA177" i="1"/>
  <c r="X177" i="1"/>
  <c r="U177" i="1"/>
  <c r="R177" i="1"/>
  <c r="O177" i="1"/>
  <c r="L177" i="1"/>
  <c r="I177" i="1"/>
  <c r="F177" i="1"/>
  <c r="AG176" i="1"/>
  <c r="AD176" i="1"/>
  <c r="AA176" i="1"/>
  <c r="X176" i="1"/>
  <c r="U176" i="1"/>
  <c r="R176" i="1"/>
  <c r="O176" i="1"/>
  <c r="L176" i="1"/>
  <c r="I176" i="1"/>
  <c r="F176" i="1"/>
  <c r="AG175" i="1"/>
  <c r="AD175" i="1"/>
  <c r="AA175" i="1"/>
  <c r="X175" i="1"/>
  <c r="U175" i="1"/>
  <c r="R175" i="1"/>
  <c r="O175" i="1"/>
  <c r="L175" i="1"/>
  <c r="I175" i="1"/>
  <c r="F175" i="1"/>
  <c r="AG174" i="1"/>
  <c r="AD174" i="1"/>
  <c r="AA174" i="1"/>
  <c r="X174" i="1"/>
  <c r="U174" i="1"/>
  <c r="R174" i="1"/>
  <c r="O174" i="1"/>
  <c r="L174" i="1"/>
  <c r="I174" i="1"/>
  <c r="F174" i="1"/>
  <c r="AF172" i="1"/>
  <c r="AG172" i="1" s="1"/>
  <c r="AC172" i="1"/>
  <c r="Z172" i="1"/>
  <c r="AA172" i="1" s="1"/>
  <c r="W172" i="1"/>
  <c r="T172" i="1"/>
  <c r="U172" i="1" s="1"/>
  <c r="Q172" i="1"/>
  <c r="N172" i="1"/>
  <c r="O172" i="1" s="1"/>
  <c r="K172" i="1"/>
  <c r="L169" i="1" s="1"/>
  <c r="H172" i="1"/>
  <c r="I172" i="1" s="1"/>
  <c r="E172" i="1"/>
  <c r="AG171" i="1"/>
  <c r="AA171" i="1"/>
  <c r="U171" i="1"/>
  <c r="O171" i="1"/>
  <c r="L171" i="1"/>
  <c r="I171" i="1"/>
  <c r="AG170" i="1"/>
  <c r="AD170" i="1"/>
  <c r="AA170" i="1"/>
  <c r="U170" i="1"/>
  <c r="O170" i="1"/>
  <c r="I170" i="1"/>
  <c r="AG169" i="1"/>
  <c r="AA169" i="1"/>
  <c r="X169" i="1"/>
  <c r="U169" i="1"/>
  <c r="O169" i="1"/>
  <c r="I169" i="1"/>
  <c r="AG168" i="1"/>
  <c r="AA168" i="1"/>
  <c r="U168" i="1"/>
  <c r="O168" i="1"/>
  <c r="I168" i="1"/>
  <c r="AF166" i="1"/>
  <c r="AC166" i="1"/>
  <c r="Z166" i="1"/>
  <c r="W166" i="1"/>
  <c r="T166" i="1"/>
  <c r="Q166" i="1"/>
  <c r="N166" i="1"/>
  <c r="K166" i="1"/>
  <c r="H166" i="1"/>
  <c r="E166" i="1"/>
  <c r="AG165" i="1"/>
  <c r="AA165" i="1"/>
  <c r="U165" i="1"/>
  <c r="O165" i="1"/>
  <c r="L165" i="1"/>
  <c r="I165" i="1"/>
  <c r="AG164" i="1"/>
  <c r="AD164" i="1"/>
  <c r="AA164" i="1"/>
  <c r="U164" i="1"/>
  <c r="O164" i="1"/>
  <c r="I164" i="1"/>
  <c r="AG162" i="1"/>
  <c r="AA162" i="1"/>
  <c r="X162" i="1"/>
  <c r="U162" i="1"/>
  <c r="O162" i="1"/>
  <c r="L162" i="1"/>
  <c r="I162" i="1"/>
  <c r="AG161" i="1"/>
  <c r="AA161" i="1"/>
  <c r="U161" i="1"/>
  <c r="O161" i="1"/>
  <c r="I161" i="1"/>
  <c r="AG160" i="1"/>
  <c r="AA160" i="1"/>
  <c r="X160" i="1"/>
  <c r="U160" i="1"/>
  <c r="O160" i="1"/>
  <c r="L160" i="1"/>
  <c r="I160" i="1"/>
  <c r="AG159" i="1"/>
  <c r="AG166" i="1" s="1"/>
  <c r="AA159" i="1"/>
  <c r="AA166" i="1" s="1"/>
  <c r="U159" i="1"/>
  <c r="U166" i="1" s="1"/>
  <c r="O159" i="1"/>
  <c r="O166" i="1" s="1"/>
  <c r="I159" i="1"/>
  <c r="AF157" i="1"/>
  <c r="AC157" i="1"/>
  <c r="Z157" i="1"/>
  <c r="W157" i="1"/>
  <c r="X156" i="1" s="1"/>
  <c r="T157" i="1"/>
  <c r="Q157" i="1"/>
  <c r="N157" i="1"/>
  <c r="K157" i="1"/>
  <c r="H157" i="1"/>
  <c r="E157" i="1"/>
  <c r="AG156" i="1"/>
  <c r="AA156" i="1"/>
  <c r="U156" i="1"/>
  <c r="O156" i="1"/>
  <c r="L156" i="1"/>
  <c r="I156" i="1"/>
  <c r="AG155" i="1"/>
  <c r="AD155" i="1"/>
  <c r="AA155" i="1"/>
  <c r="U155" i="1"/>
  <c r="R155" i="1"/>
  <c r="O155" i="1"/>
  <c r="I155" i="1"/>
  <c r="F155" i="1"/>
  <c r="AG154" i="1"/>
  <c r="AA154" i="1"/>
  <c r="X154" i="1"/>
  <c r="U154" i="1"/>
  <c r="O154" i="1"/>
  <c r="L154" i="1"/>
  <c r="I154" i="1"/>
  <c r="AG153" i="1"/>
  <c r="AG157" i="1" s="1"/>
  <c r="AD153" i="1"/>
  <c r="AA153" i="1"/>
  <c r="AA157" i="1" s="1"/>
  <c r="U153" i="1"/>
  <c r="U157" i="1" s="1"/>
  <c r="R153" i="1"/>
  <c r="O153" i="1"/>
  <c r="O157" i="1" s="1"/>
  <c r="I153" i="1"/>
  <c r="I157" i="1" s="1"/>
  <c r="F153" i="1"/>
  <c r="AF151" i="1"/>
  <c r="AC151" i="1"/>
  <c r="Z151" i="1"/>
  <c r="W151" i="1"/>
  <c r="X150" i="1" s="1"/>
  <c r="T151" i="1"/>
  <c r="Q151" i="1"/>
  <c r="N151" i="1"/>
  <c r="K151" i="1"/>
  <c r="H151" i="1"/>
  <c r="E151" i="1"/>
  <c r="AG150" i="1"/>
  <c r="AA150" i="1"/>
  <c r="U150" i="1"/>
  <c r="O150" i="1"/>
  <c r="L150" i="1"/>
  <c r="I150" i="1"/>
  <c r="AG149" i="1"/>
  <c r="AD149" i="1"/>
  <c r="AA149" i="1"/>
  <c r="U149" i="1"/>
  <c r="R149" i="1"/>
  <c r="O149" i="1"/>
  <c r="I149" i="1"/>
  <c r="F149" i="1"/>
  <c r="AG148" i="1"/>
  <c r="AA148" i="1"/>
  <c r="X148" i="1"/>
  <c r="U148" i="1"/>
  <c r="O148" i="1"/>
  <c r="L148" i="1"/>
  <c r="I148" i="1"/>
  <c r="AG147" i="1"/>
  <c r="AG151" i="1" s="1"/>
  <c r="AD147" i="1"/>
  <c r="AA147" i="1"/>
  <c r="AA151" i="1" s="1"/>
  <c r="U147" i="1"/>
  <c r="U151" i="1" s="1"/>
  <c r="R147" i="1"/>
  <c r="O147" i="1"/>
  <c r="O151" i="1" s="1"/>
  <c r="I147" i="1"/>
  <c r="I151" i="1" s="1"/>
  <c r="F147" i="1"/>
  <c r="AF145" i="1"/>
  <c r="AC145" i="1"/>
  <c r="Z145" i="1"/>
  <c r="W145" i="1"/>
  <c r="X144" i="1" s="1"/>
  <c r="T145" i="1"/>
  <c r="Q145" i="1"/>
  <c r="N145" i="1"/>
  <c r="K145" i="1"/>
  <c r="H145" i="1"/>
  <c r="E145" i="1"/>
  <c r="AG144" i="1"/>
  <c r="AA144" i="1"/>
  <c r="U144" i="1"/>
  <c r="O144" i="1"/>
  <c r="L144" i="1"/>
  <c r="I144" i="1"/>
  <c r="AG143" i="1"/>
  <c r="AD143" i="1"/>
  <c r="AA143" i="1"/>
  <c r="U143" i="1"/>
  <c r="R143" i="1"/>
  <c r="O143" i="1"/>
  <c r="I143" i="1"/>
  <c r="F143" i="1"/>
  <c r="AG142" i="1"/>
  <c r="AA142" i="1"/>
  <c r="X142" i="1"/>
  <c r="U142" i="1"/>
  <c r="O142" i="1"/>
  <c r="L142" i="1"/>
  <c r="I142" i="1"/>
  <c r="AG141" i="1"/>
  <c r="AG145" i="1" s="1"/>
  <c r="AD141" i="1"/>
  <c r="AA141" i="1"/>
  <c r="AA145" i="1" s="1"/>
  <c r="U141" i="1"/>
  <c r="U145" i="1" s="1"/>
  <c r="R141" i="1"/>
  <c r="O141" i="1"/>
  <c r="O145" i="1" s="1"/>
  <c r="I141" i="1"/>
  <c r="I145" i="1" s="1"/>
  <c r="F141" i="1"/>
  <c r="AF139" i="1"/>
  <c r="AC139" i="1"/>
  <c r="Z139" i="1"/>
  <c r="W139" i="1"/>
  <c r="T139" i="1"/>
  <c r="Q139" i="1"/>
  <c r="N139" i="1"/>
  <c r="K139" i="1"/>
  <c r="H139" i="1"/>
  <c r="E139" i="1"/>
  <c r="AG138" i="1"/>
  <c r="AA138" i="1"/>
  <c r="U138" i="1"/>
  <c r="O138" i="1"/>
  <c r="I138" i="1"/>
  <c r="AG137" i="1"/>
  <c r="AA137" i="1"/>
  <c r="U137" i="1"/>
  <c r="O137" i="1"/>
  <c r="L137" i="1"/>
  <c r="I137" i="1"/>
  <c r="AG136" i="1"/>
  <c r="AA136" i="1"/>
  <c r="U136" i="1"/>
  <c r="O136" i="1"/>
  <c r="I136" i="1"/>
  <c r="AG135" i="1"/>
  <c r="AG139" i="1" s="1"/>
  <c r="AD135" i="1"/>
  <c r="AA135" i="1"/>
  <c r="U135" i="1"/>
  <c r="U139" i="1" s="1"/>
  <c r="R135" i="1"/>
  <c r="O135" i="1"/>
  <c r="O139" i="1" s="1"/>
  <c r="I135" i="1"/>
  <c r="AF133" i="1"/>
  <c r="AC133" i="1"/>
  <c r="Z133" i="1"/>
  <c r="W133" i="1"/>
  <c r="T133" i="1"/>
  <c r="Q133" i="1"/>
  <c r="R132" i="1" s="1"/>
  <c r="N133" i="1"/>
  <c r="K133" i="1"/>
  <c r="H133" i="1"/>
  <c r="E133" i="1"/>
  <c r="AD132" i="1"/>
  <c r="U132" i="1"/>
  <c r="L132" i="1"/>
  <c r="AA131" i="1"/>
  <c r="R131" i="1"/>
  <c r="L131" i="1"/>
  <c r="F131" i="1"/>
  <c r="AG130" i="1"/>
  <c r="U130" i="1"/>
  <c r="R130" i="1"/>
  <c r="L130" i="1"/>
  <c r="AD129" i="1"/>
  <c r="R129" i="1"/>
  <c r="L129" i="1"/>
  <c r="AF127" i="1"/>
  <c r="AC127" i="1"/>
  <c r="AD126" i="1" s="1"/>
  <c r="Z127" i="1"/>
  <c r="W127" i="1"/>
  <c r="T127" i="1"/>
  <c r="U126" i="1" s="1"/>
  <c r="Q127" i="1"/>
  <c r="R123" i="1" s="1"/>
  <c r="N127" i="1"/>
  <c r="K127" i="1"/>
  <c r="H127" i="1"/>
  <c r="E127" i="1"/>
  <c r="AG126" i="1"/>
  <c r="X126" i="1"/>
  <c r="R126" i="1"/>
  <c r="I126" i="1"/>
  <c r="F126" i="1"/>
  <c r="AD125" i="1"/>
  <c r="AA125" i="1"/>
  <c r="X125" i="1"/>
  <c r="R125" i="1"/>
  <c r="O125" i="1"/>
  <c r="AG124" i="1"/>
  <c r="X124" i="1"/>
  <c r="R124" i="1"/>
  <c r="I124" i="1"/>
  <c r="AD123" i="1"/>
  <c r="AA123" i="1"/>
  <c r="X123" i="1"/>
  <c r="X127" i="1" s="1"/>
  <c r="O123" i="1"/>
  <c r="L123" i="1"/>
  <c r="AF121" i="1"/>
  <c r="AC121" i="1"/>
  <c r="Z121" i="1"/>
  <c r="W121" i="1"/>
  <c r="T121" i="1"/>
  <c r="Q121" i="1"/>
  <c r="N121" i="1"/>
  <c r="K121" i="1"/>
  <c r="L120" i="1" s="1"/>
  <c r="H121" i="1"/>
  <c r="E121" i="1"/>
  <c r="F117" i="1" s="1"/>
  <c r="X120" i="1"/>
  <c r="U120" i="1"/>
  <c r="R120" i="1"/>
  <c r="I120" i="1"/>
  <c r="F120" i="1"/>
  <c r="AA119" i="1"/>
  <c r="R119" i="1"/>
  <c r="F119" i="1"/>
  <c r="U118" i="1"/>
  <c r="R118" i="1"/>
  <c r="L118" i="1"/>
  <c r="AD117" i="1"/>
  <c r="AA117" i="1"/>
  <c r="R117" i="1"/>
  <c r="R121" i="1" s="1"/>
  <c r="L117" i="1"/>
  <c r="AF115" i="1"/>
  <c r="AC115" i="1"/>
  <c r="AD113" i="1" s="1"/>
  <c r="Z115" i="1"/>
  <c r="W115" i="1"/>
  <c r="X114" i="1" s="1"/>
  <c r="T115" i="1"/>
  <c r="Q115" i="1"/>
  <c r="N115" i="1"/>
  <c r="O113" i="1" s="1"/>
  <c r="K115" i="1"/>
  <c r="H115" i="1"/>
  <c r="E115" i="1"/>
  <c r="AD114" i="1"/>
  <c r="U114" i="1"/>
  <c r="L114" i="1"/>
  <c r="I114" i="1"/>
  <c r="F114" i="1"/>
  <c r="AA113" i="1"/>
  <c r="X113" i="1"/>
  <c r="L113" i="1"/>
  <c r="F113" i="1"/>
  <c r="U112" i="1"/>
  <c r="L112" i="1"/>
  <c r="F112" i="1"/>
  <c r="AD111" i="1"/>
  <c r="X111" i="1"/>
  <c r="R111" i="1"/>
  <c r="O111" i="1"/>
  <c r="L111" i="1"/>
  <c r="F111" i="1"/>
  <c r="F115" i="1" s="1"/>
  <c r="AF109" i="1"/>
  <c r="AG107" i="1" s="1"/>
  <c r="AC109" i="1"/>
  <c r="Z109" i="1"/>
  <c r="W109" i="1"/>
  <c r="X105" i="1" s="1"/>
  <c r="T109" i="1"/>
  <c r="Q109" i="1"/>
  <c r="N109" i="1"/>
  <c r="O108" i="1" s="1"/>
  <c r="K109" i="1"/>
  <c r="L105" i="1" s="1"/>
  <c r="I109" i="1"/>
  <c r="H109" i="1"/>
  <c r="I107" i="1" s="1"/>
  <c r="E109" i="1"/>
  <c r="F109" i="1" s="1"/>
  <c r="AG108" i="1"/>
  <c r="AD108" i="1"/>
  <c r="X108" i="1"/>
  <c r="L108" i="1"/>
  <c r="I108" i="1"/>
  <c r="F108" i="1"/>
  <c r="AD107" i="1"/>
  <c r="AA107" i="1"/>
  <c r="X107" i="1"/>
  <c r="O107" i="1"/>
  <c r="F107" i="1"/>
  <c r="AD106" i="1"/>
  <c r="X106" i="1"/>
  <c r="O106" i="1"/>
  <c r="L106" i="1"/>
  <c r="I106" i="1"/>
  <c r="F106" i="1"/>
  <c r="AG105" i="1"/>
  <c r="AD105" i="1"/>
  <c r="U105" i="1"/>
  <c r="R105" i="1"/>
  <c r="O105" i="1"/>
  <c r="I105" i="1"/>
  <c r="F105" i="1"/>
  <c r="AF101" i="1"/>
  <c r="AC101" i="1"/>
  <c r="Z101" i="1"/>
  <c r="W101" i="1"/>
  <c r="T101" i="1"/>
  <c r="Q101" i="1"/>
  <c r="N101" i="1"/>
  <c r="K101" i="1"/>
  <c r="H101" i="1"/>
  <c r="E101" i="1"/>
  <c r="AG100" i="1"/>
  <c r="AA100" i="1"/>
  <c r="X100" i="1"/>
  <c r="U100" i="1"/>
  <c r="O100" i="1"/>
  <c r="L100" i="1"/>
  <c r="I100" i="1"/>
  <c r="AG99" i="1"/>
  <c r="AD99" i="1"/>
  <c r="AA99" i="1"/>
  <c r="U99" i="1"/>
  <c r="O99" i="1"/>
  <c r="I99" i="1"/>
  <c r="AG98" i="1"/>
  <c r="AA98" i="1"/>
  <c r="X98" i="1"/>
  <c r="U98" i="1"/>
  <c r="O98" i="1"/>
  <c r="L98" i="1"/>
  <c r="I98" i="1"/>
  <c r="AG97" i="1"/>
  <c r="AD97" i="1"/>
  <c r="AA97" i="1"/>
  <c r="U97" i="1"/>
  <c r="U101" i="1" s="1"/>
  <c r="O97" i="1"/>
  <c r="I97" i="1"/>
  <c r="F97" i="1"/>
  <c r="AF95" i="1"/>
  <c r="AC95" i="1"/>
  <c r="Z95" i="1"/>
  <c r="W95" i="1"/>
  <c r="T95" i="1"/>
  <c r="Q95" i="1"/>
  <c r="N95" i="1"/>
  <c r="K95" i="1"/>
  <c r="H95" i="1"/>
  <c r="E95" i="1"/>
  <c r="AG94" i="1"/>
  <c r="AA94" i="1"/>
  <c r="U94" i="1"/>
  <c r="O94" i="1"/>
  <c r="I94" i="1"/>
  <c r="AG93" i="1"/>
  <c r="AD93" i="1"/>
  <c r="AA93" i="1"/>
  <c r="U93" i="1"/>
  <c r="R93" i="1"/>
  <c r="O93" i="1"/>
  <c r="I93" i="1"/>
  <c r="AG92" i="1"/>
  <c r="AA92" i="1"/>
  <c r="U92" i="1"/>
  <c r="O92" i="1"/>
  <c r="L92" i="1"/>
  <c r="I92" i="1"/>
  <c r="AG91" i="1"/>
  <c r="AD91" i="1"/>
  <c r="AA91" i="1"/>
  <c r="AA95" i="1" s="1"/>
  <c r="U91" i="1"/>
  <c r="R91" i="1"/>
  <c r="O91" i="1"/>
  <c r="I91" i="1"/>
  <c r="I95" i="1" s="1"/>
  <c r="AF89" i="1"/>
  <c r="AC89" i="1"/>
  <c r="Z89" i="1"/>
  <c r="W89" i="1"/>
  <c r="T89" i="1"/>
  <c r="Q89" i="1"/>
  <c r="N89" i="1"/>
  <c r="K89" i="1"/>
  <c r="H89" i="1"/>
  <c r="E89" i="1"/>
  <c r="AG88" i="1"/>
  <c r="AA88" i="1"/>
  <c r="X88" i="1"/>
  <c r="U88" i="1"/>
  <c r="O88" i="1"/>
  <c r="L88" i="1"/>
  <c r="I88" i="1"/>
  <c r="AG87" i="1"/>
  <c r="AA87" i="1"/>
  <c r="U87" i="1"/>
  <c r="R87" i="1"/>
  <c r="O87" i="1"/>
  <c r="I87" i="1"/>
  <c r="AG86" i="1"/>
  <c r="AA86" i="1"/>
  <c r="U86" i="1"/>
  <c r="O86" i="1"/>
  <c r="L86" i="1"/>
  <c r="I86" i="1"/>
  <c r="AG85" i="1"/>
  <c r="AD85" i="1"/>
  <c r="AA85" i="1"/>
  <c r="U85" i="1"/>
  <c r="R85" i="1"/>
  <c r="O85" i="1"/>
  <c r="O89" i="1" s="1"/>
  <c r="I85" i="1"/>
  <c r="AF83" i="1"/>
  <c r="AC83" i="1"/>
  <c r="Z83" i="1"/>
  <c r="W83" i="1"/>
  <c r="X80" i="1" s="1"/>
  <c r="T83" i="1"/>
  <c r="Q83" i="1"/>
  <c r="N83" i="1"/>
  <c r="K83" i="1"/>
  <c r="H83" i="1"/>
  <c r="F83" i="1"/>
  <c r="E83" i="1"/>
  <c r="AG82" i="1"/>
  <c r="AA82" i="1"/>
  <c r="X82" i="1"/>
  <c r="U82" i="1"/>
  <c r="O82" i="1"/>
  <c r="L82" i="1"/>
  <c r="I82" i="1"/>
  <c r="AG81" i="1"/>
  <c r="AD81" i="1"/>
  <c r="AA81" i="1"/>
  <c r="U81" i="1"/>
  <c r="O81" i="1"/>
  <c r="I81" i="1"/>
  <c r="F81" i="1"/>
  <c r="AG80" i="1"/>
  <c r="AA80" i="1"/>
  <c r="U80" i="1"/>
  <c r="O80" i="1"/>
  <c r="L80" i="1"/>
  <c r="I80" i="1"/>
  <c r="AG79" i="1"/>
  <c r="AG83" i="1" s="1"/>
  <c r="AD79" i="1"/>
  <c r="AA79" i="1"/>
  <c r="U79" i="1"/>
  <c r="R79" i="1"/>
  <c r="O79" i="1"/>
  <c r="I79" i="1"/>
  <c r="F79" i="1"/>
  <c r="AF77" i="1"/>
  <c r="AC77" i="1"/>
  <c r="Z77" i="1"/>
  <c r="W77" i="1"/>
  <c r="T77" i="1"/>
  <c r="Q77" i="1"/>
  <c r="N77" i="1"/>
  <c r="K77" i="1"/>
  <c r="H77" i="1"/>
  <c r="E77" i="1"/>
  <c r="AG76" i="1"/>
  <c r="AA76" i="1"/>
  <c r="X76" i="1"/>
  <c r="U76" i="1"/>
  <c r="O76" i="1"/>
  <c r="L76" i="1"/>
  <c r="I76" i="1"/>
  <c r="AG75" i="1"/>
  <c r="AD75" i="1"/>
  <c r="AA75" i="1"/>
  <c r="U75" i="1"/>
  <c r="O75" i="1"/>
  <c r="I75" i="1"/>
  <c r="AG74" i="1"/>
  <c r="AA74" i="1"/>
  <c r="X74" i="1"/>
  <c r="U74" i="1"/>
  <c r="O74" i="1"/>
  <c r="L74" i="1"/>
  <c r="I74" i="1"/>
  <c r="AG73" i="1"/>
  <c r="AD73" i="1"/>
  <c r="AA73" i="1"/>
  <c r="U73" i="1"/>
  <c r="U77" i="1" s="1"/>
  <c r="O73" i="1"/>
  <c r="I73" i="1"/>
  <c r="F73" i="1"/>
  <c r="AF71" i="1"/>
  <c r="AC71" i="1"/>
  <c r="Z71" i="1"/>
  <c r="W71" i="1"/>
  <c r="T71" i="1"/>
  <c r="Q71" i="1"/>
  <c r="N71" i="1"/>
  <c r="K71" i="1"/>
  <c r="H71" i="1"/>
  <c r="E71" i="1"/>
  <c r="AG70" i="1"/>
  <c r="AA70" i="1"/>
  <c r="X70" i="1"/>
  <c r="U70" i="1"/>
  <c r="O70" i="1"/>
  <c r="I70" i="1"/>
  <c r="AG69" i="1"/>
  <c r="AD69" i="1"/>
  <c r="AA69" i="1"/>
  <c r="U69" i="1"/>
  <c r="R69" i="1"/>
  <c r="O69" i="1"/>
  <c r="I69" i="1"/>
  <c r="AG68" i="1"/>
  <c r="AA68" i="1"/>
  <c r="U68" i="1"/>
  <c r="O68" i="1"/>
  <c r="L68" i="1"/>
  <c r="I68" i="1"/>
  <c r="AG67" i="1"/>
  <c r="AD67" i="1"/>
  <c r="AA67" i="1"/>
  <c r="AA71" i="1" s="1"/>
  <c r="U67" i="1"/>
  <c r="R67" i="1"/>
  <c r="O67" i="1"/>
  <c r="I67" i="1"/>
  <c r="I71" i="1" s="1"/>
  <c r="AF65" i="1"/>
  <c r="AC65" i="1"/>
  <c r="Z65" i="1"/>
  <c r="W65" i="1"/>
  <c r="X62" i="1" s="1"/>
  <c r="T65" i="1"/>
  <c r="Q65" i="1"/>
  <c r="N65" i="1"/>
  <c r="K65" i="1"/>
  <c r="H65" i="1"/>
  <c r="E65" i="1"/>
  <c r="AG64" i="1"/>
  <c r="AA64" i="1"/>
  <c r="X64" i="1"/>
  <c r="U64" i="1"/>
  <c r="O64" i="1"/>
  <c r="L64" i="1"/>
  <c r="I64" i="1"/>
  <c r="AG63" i="1"/>
  <c r="AA63" i="1"/>
  <c r="U63" i="1"/>
  <c r="R63" i="1"/>
  <c r="O63" i="1"/>
  <c r="I63" i="1"/>
  <c r="AG62" i="1"/>
  <c r="AA62" i="1"/>
  <c r="U62" i="1"/>
  <c r="O62" i="1"/>
  <c r="L62" i="1"/>
  <c r="I62" i="1"/>
  <c r="AG61" i="1"/>
  <c r="AD61" i="1"/>
  <c r="AA61" i="1"/>
  <c r="U61" i="1"/>
  <c r="R61" i="1"/>
  <c r="O61" i="1"/>
  <c r="O65" i="1" s="1"/>
  <c r="I61" i="1"/>
  <c r="AF59" i="1"/>
  <c r="AC59" i="1"/>
  <c r="Z59" i="1"/>
  <c r="W59" i="1"/>
  <c r="T59" i="1"/>
  <c r="Q59" i="1"/>
  <c r="N59" i="1"/>
  <c r="K59" i="1"/>
  <c r="H59" i="1"/>
  <c r="F59" i="1"/>
  <c r="E59" i="1"/>
  <c r="AG58" i="1"/>
  <c r="AA58" i="1"/>
  <c r="X58" i="1"/>
  <c r="U58" i="1"/>
  <c r="O58" i="1"/>
  <c r="L58" i="1"/>
  <c r="I58" i="1"/>
  <c r="AG57" i="1"/>
  <c r="AD57" i="1"/>
  <c r="AA57" i="1"/>
  <c r="U57" i="1"/>
  <c r="O57" i="1"/>
  <c r="I57" i="1"/>
  <c r="F57" i="1"/>
  <c r="AG56" i="1"/>
  <c r="AA56" i="1"/>
  <c r="U56" i="1"/>
  <c r="O56" i="1"/>
  <c r="L56" i="1"/>
  <c r="I56" i="1"/>
  <c r="AG55" i="1"/>
  <c r="AG59" i="1" s="1"/>
  <c r="AD55" i="1"/>
  <c r="AA55" i="1"/>
  <c r="U55" i="1"/>
  <c r="R55" i="1"/>
  <c r="O55" i="1"/>
  <c r="I55" i="1"/>
  <c r="F55" i="1"/>
  <c r="AF49" i="1"/>
  <c r="AC49" i="1"/>
  <c r="AD48" i="1" s="1"/>
  <c r="Z49" i="1"/>
  <c r="X49" i="1"/>
  <c r="W49" i="1"/>
  <c r="X47" i="1" s="1"/>
  <c r="T49" i="1"/>
  <c r="Q49" i="1"/>
  <c r="R48" i="1" s="1"/>
  <c r="N49" i="1"/>
  <c r="K49" i="1"/>
  <c r="L47" i="1" s="1"/>
  <c r="L49" i="1" s="1"/>
  <c r="H49" i="1"/>
  <c r="E49" i="1"/>
  <c r="F48" i="1" s="1"/>
  <c r="AG48" i="1"/>
  <c r="AA48" i="1"/>
  <c r="X48" i="1"/>
  <c r="U48" i="1"/>
  <c r="O48" i="1"/>
  <c r="L48" i="1"/>
  <c r="I48" i="1"/>
  <c r="AG47" i="1"/>
  <c r="AG49" i="1" s="1"/>
  <c r="AD47" i="1"/>
  <c r="AD49" i="1" s="1"/>
  <c r="AA47" i="1"/>
  <c r="AA49" i="1" s="1"/>
  <c r="U47" i="1"/>
  <c r="U49" i="1" s="1"/>
  <c r="O47" i="1"/>
  <c r="O49" i="1" s="1"/>
  <c r="I47" i="1"/>
  <c r="I49" i="1" s="1"/>
  <c r="AF45" i="1"/>
  <c r="AC45" i="1"/>
  <c r="AD44" i="1" s="1"/>
  <c r="Z45" i="1"/>
  <c r="W45" i="1"/>
  <c r="X43" i="1" s="1"/>
  <c r="X45" i="1" s="1"/>
  <c r="T45" i="1"/>
  <c r="Q45" i="1"/>
  <c r="R44" i="1" s="1"/>
  <c r="N45" i="1"/>
  <c r="L45" i="1"/>
  <c r="K45" i="1"/>
  <c r="L43" i="1" s="1"/>
  <c r="H45" i="1"/>
  <c r="E45" i="1"/>
  <c r="F44" i="1" s="1"/>
  <c r="AG44" i="1"/>
  <c r="AA44" i="1"/>
  <c r="X44" i="1"/>
  <c r="U44" i="1"/>
  <c r="O44" i="1"/>
  <c r="L44" i="1"/>
  <c r="I44" i="1"/>
  <c r="AG43" i="1"/>
  <c r="AG45" i="1" s="1"/>
  <c r="AA43" i="1"/>
  <c r="AA45" i="1" s="1"/>
  <c r="U43" i="1"/>
  <c r="U45" i="1" s="1"/>
  <c r="R43" i="1"/>
  <c r="R45" i="1" s="1"/>
  <c r="O43" i="1"/>
  <c r="O45" i="1" s="1"/>
  <c r="I43" i="1"/>
  <c r="I45" i="1" s="1"/>
  <c r="AF41" i="1"/>
  <c r="AC41" i="1"/>
  <c r="AD40" i="1" s="1"/>
  <c r="Z41" i="1"/>
  <c r="X41" i="1"/>
  <c r="W41" i="1"/>
  <c r="X39" i="1" s="1"/>
  <c r="T41" i="1"/>
  <c r="Q41" i="1"/>
  <c r="R40" i="1" s="1"/>
  <c r="N41" i="1"/>
  <c r="K41" i="1"/>
  <c r="L39" i="1" s="1"/>
  <c r="L41" i="1" s="1"/>
  <c r="H41" i="1"/>
  <c r="E41" i="1"/>
  <c r="F40" i="1" s="1"/>
  <c r="AG40" i="1"/>
  <c r="AA40" i="1"/>
  <c r="X40" i="1"/>
  <c r="U40" i="1"/>
  <c r="O40" i="1"/>
  <c r="L40" i="1"/>
  <c r="I40" i="1"/>
  <c r="AG39" i="1"/>
  <c r="AG41" i="1" s="1"/>
  <c r="AD39" i="1"/>
  <c r="AD41" i="1" s="1"/>
  <c r="AA39" i="1"/>
  <c r="AA41" i="1" s="1"/>
  <c r="U39" i="1"/>
  <c r="U41" i="1" s="1"/>
  <c r="O39" i="1"/>
  <c r="O41" i="1" s="1"/>
  <c r="I39" i="1"/>
  <c r="I41" i="1" s="1"/>
  <c r="AF37" i="1"/>
  <c r="AC37" i="1"/>
  <c r="AD36" i="1" s="1"/>
  <c r="Z37" i="1"/>
  <c r="W37" i="1"/>
  <c r="X35" i="1" s="1"/>
  <c r="X37" i="1" s="1"/>
  <c r="T37" i="1"/>
  <c r="U36" i="1" s="1"/>
  <c r="Q37" i="1"/>
  <c r="R36" i="1" s="1"/>
  <c r="N37" i="1"/>
  <c r="O35" i="1" s="1"/>
  <c r="L37" i="1"/>
  <c r="K37" i="1"/>
  <c r="L35" i="1" s="1"/>
  <c r="H37" i="1"/>
  <c r="I36" i="1" s="1"/>
  <c r="E37" i="1"/>
  <c r="F36" i="1" s="1"/>
  <c r="AG36" i="1"/>
  <c r="AA36" i="1"/>
  <c r="X36" i="1"/>
  <c r="O36" i="1"/>
  <c r="L36" i="1"/>
  <c r="AG35" i="1"/>
  <c r="AG37" i="1" s="1"/>
  <c r="AA35" i="1"/>
  <c r="AA37" i="1" s="1"/>
  <c r="U35" i="1"/>
  <c r="R35" i="1"/>
  <c r="R37" i="1" s="1"/>
  <c r="I35" i="1"/>
  <c r="I37" i="1" s="1"/>
  <c r="F35" i="1"/>
  <c r="AF33" i="1"/>
  <c r="AG32" i="1" s="1"/>
  <c r="AC33" i="1"/>
  <c r="AD32" i="1" s="1"/>
  <c r="Z33" i="1"/>
  <c r="AA31" i="1" s="1"/>
  <c r="W33" i="1"/>
  <c r="X31" i="1" s="1"/>
  <c r="T33" i="1"/>
  <c r="U32" i="1" s="1"/>
  <c r="R33" i="1"/>
  <c r="Q33" i="1"/>
  <c r="R32" i="1" s="1"/>
  <c r="N33" i="1"/>
  <c r="O31" i="1" s="1"/>
  <c r="K33" i="1"/>
  <c r="L31" i="1" s="1"/>
  <c r="H33" i="1"/>
  <c r="I32" i="1" s="1"/>
  <c r="E33" i="1"/>
  <c r="F32" i="1" s="1"/>
  <c r="AA32" i="1"/>
  <c r="O32" i="1"/>
  <c r="AG31" i="1"/>
  <c r="AG33" i="1" s="1"/>
  <c r="U31" i="1"/>
  <c r="R31" i="1"/>
  <c r="I31" i="1"/>
  <c r="I33" i="1" s="1"/>
  <c r="AF29" i="1"/>
  <c r="AG28" i="1" s="1"/>
  <c r="AC29" i="1"/>
  <c r="AD28" i="1" s="1"/>
  <c r="Z29" i="1"/>
  <c r="AA27" i="1" s="1"/>
  <c r="W29" i="1"/>
  <c r="X27" i="1" s="1"/>
  <c r="T29" i="1"/>
  <c r="U28" i="1" s="1"/>
  <c r="Q29" i="1"/>
  <c r="R28" i="1" s="1"/>
  <c r="N29" i="1"/>
  <c r="O27" i="1" s="1"/>
  <c r="K29" i="1"/>
  <c r="L27" i="1" s="1"/>
  <c r="H29" i="1"/>
  <c r="I28" i="1" s="1"/>
  <c r="E29" i="1"/>
  <c r="F28" i="1" s="1"/>
  <c r="AA28" i="1"/>
  <c r="O28" i="1"/>
  <c r="L28" i="1"/>
  <c r="L29" i="1" s="1"/>
  <c r="AG27" i="1"/>
  <c r="U27" i="1"/>
  <c r="R27" i="1"/>
  <c r="R29" i="1" s="1"/>
  <c r="I27" i="1"/>
  <c r="AG23" i="1"/>
  <c r="AD23" i="1"/>
  <c r="AA23" i="1"/>
  <c r="X23" i="1"/>
  <c r="U23" i="1"/>
  <c r="R23" i="1"/>
  <c r="O23" i="1"/>
  <c r="L23" i="1"/>
  <c r="I23" i="1"/>
  <c r="F23" i="1"/>
  <c r="AG22" i="1"/>
  <c r="AD22" i="1"/>
  <c r="AA22" i="1"/>
  <c r="X22" i="1"/>
  <c r="U22" i="1"/>
  <c r="R22" i="1"/>
  <c r="O22" i="1"/>
  <c r="L22" i="1"/>
  <c r="I22" i="1"/>
  <c r="F22" i="1"/>
  <c r="AG21" i="1"/>
  <c r="AD21" i="1"/>
  <c r="AA21" i="1"/>
  <c r="X21" i="1"/>
  <c r="U21" i="1"/>
  <c r="R21" i="1"/>
  <c r="O21" i="1"/>
  <c r="L21" i="1"/>
  <c r="I21" i="1"/>
  <c r="F21" i="1"/>
  <c r="AG20" i="1"/>
  <c r="AD20" i="1"/>
  <c r="AA20" i="1"/>
  <c r="X20" i="1"/>
  <c r="U20" i="1"/>
  <c r="R20" i="1"/>
  <c r="O20" i="1"/>
  <c r="L20" i="1"/>
  <c r="I20" i="1"/>
  <c r="F20" i="1"/>
  <c r="AF18" i="1"/>
  <c r="AG17" i="1" s="1"/>
  <c r="AD18" i="1"/>
  <c r="AC18" i="1"/>
  <c r="AD17" i="1" s="1"/>
  <c r="Z18" i="1"/>
  <c r="AA16" i="1" s="1"/>
  <c r="W18" i="1"/>
  <c r="X16" i="1" s="1"/>
  <c r="T18" i="1"/>
  <c r="U17" i="1" s="1"/>
  <c r="Q18" i="1"/>
  <c r="R17" i="1" s="1"/>
  <c r="N18" i="1"/>
  <c r="O16" i="1" s="1"/>
  <c r="K18" i="1"/>
  <c r="L16" i="1" s="1"/>
  <c r="H18" i="1"/>
  <c r="I17" i="1" s="1"/>
  <c r="F18" i="1"/>
  <c r="E18" i="1"/>
  <c r="F17" i="1" s="1"/>
  <c r="AA17" i="1"/>
  <c r="O17" i="1"/>
  <c r="AG16" i="1"/>
  <c r="AD16" i="1"/>
  <c r="U16" i="1"/>
  <c r="U18" i="1" s="1"/>
  <c r="I16" i="1"/>
  <c r="F16" i="1"/>
  <c r="AF12" i="1"/>
  <c r="AG11" i="1" s="1"/>
  <c r="AC12" i="1"/>
  <c r="Z12" i="1"/>
  <c r="AA10" i="1" s="1"/>
  <c r="W12" i="1"/>
  <c r="X10" i="1" s="1"/>
  <c r="T12" i="1"/>
  <c r="U11" i="1" s="1"/>
  <c r="Q12" i="1"/>
  <c r="N12" i="1"/>
  <c r="O10" i="1" s="1"/>
  <c r="K12" i="1"/>
  <c r="L10" i="1" s="1"/>
  <c r="H12" i="1"/>
  <c r="I11" i="1" s="1"/>
  <c r="E12" i="1"/>
  <c r="AA11" i="1"/>
  <c r="X11" i="1"/>
  <c r="X12" i="1" s="1"/>
  <c r="O11" i="1"/>
  <c r="AG10" i="1"/>
  <c r="AD10" i="1"/>
  <c r="U10" i="1"/>
  <c r="I10" i="1"/>
  <c r="F10" i="1"/>
  <c r="AA9" i="1"/>
  <c r="X9" i="1"/>
  <c r="O9" i="1"/>
  <c r="L9" i="1"/>
  <c r="AG8" i="1"/>
  <c r="AD8" i="1"/>
  <c r="X8" i="1"/>
  <c r="U8" i="1"/>
  <c r="I8" i="1"/>
  <c r="F8" i="1"/>
  <c r="X18" i="1" l="1"/>
  <c r="AD77" i="1"/>
  <c r="R11" i="1"/>
  <c r="R9" i="1"/>
  <c r="AA33" i="1"/>
  <c r="F64" i="1"/>
  <c r="F62" i="1"/>
  <c r="L69" i="1"/>
  <c r="L67" i="1"/>
  <c r="F88" i="1"/>
  <c r="F86" i="1"/>
  <c r="AD88" i="1"/>
  <c r="AD86" i="1"/>
  <c r="AD89" i="1" s="1"/>
  <c r="R100" i="1"/>
  <c r="R98" i="1"/>
  <c r="R107" i="1"/>
  <c r="R106" i="1"/>
  <c r="O120" i="1"/>
  <c r="O118" i="1"/>
  <c r="O119" i="1"/>
  <c r="AG119" i="1"/>
  <c r="AG117" i="1"/>
  <c r="AG120" i="1"/>
  <c r="F133" i="1"/>
  <c r="F132" i="1"/>
  <c r="F130" i="1"/>
  <c r="X130" i="1"/>
  <c r="X132" i="1"/>
  <c r="F184" i="1"/>
  <c r="F182" i="1"/>
  <c r="F185" i="1"/>
  <c r="F183" i="1"/>
  <c r="F181" i="1"/>
  <c r="U29" i="1"/>
  <c r="F29" i="1"/>
  <c r="L32" i="1"/>
  <c r="L33" i="1" s="1"/>
  <c r="O37" i="1"/>
  <c r="F43" i="1"/>
  <c r="F45" i="1"/>
  <c r="F65" i="1"/>
  <c r="F70" i="1"/>
  <c r="F68" i="1"/>
  <c r="I77" i="1"/>
  <c r="L75" i="1"/>
  <c r="L73" i="1"/>
  <c r="L77" i="1" s="1"/>
  <c r="U83" i="1"/>
  <c r="R82" i="1"/>
  <c r="R83" i="1" s="1"/>
  <c r="R80" i="1"/>
  <c r="AG89" i="1"/>
  <c r="F87" i="1"/>
  <c r="F89" i="1"/>
  <c r="F94" i="1"/>
  <c r="F92" i="1"/>
  <c r="AD94" i="1"/>
  <c r="AD92" i="1"/>
  <c r="AD95" i="1" s="1"/>
  <c r="AA101" i="1"/>
  <c r="L99" i="1"/>
  <c r="L97" i="1"/>
  <c r="L101" i="1" s="1"/>
  <c r="AA121" i="1"/>
  <c r="X118" i="1"/>
  <c r="X117" i="1"/>
  <c r="X121" i="1" s="1"/>
  <c r="AD127" i="1"/>
  <c r="L126" i="1"/>
  <c r="L125" i="1"/>
  <c r="I131" i="1"/>
  <c r="I129" i="1"/>
  <c r="I133" i="1" s="1"/>
  <c r="I132" i="1"/>
  <c r="I130" i="1"/>
  <c r="R165" i="1"/>
  <c r="R162" i="1"/>
  <c r="R160" i="1"/>
  <c r="R161" i="1"/>
  <c r="R159" i="1"/>
  <c r="I18" i="1"/>
  <c r="AD27" i="1"/>
  <c r="AD29" i="1" s="1"/>
  <c r="U33" i="1"/>
  <c r="F33" i="1"/>
  <c r="I59" i="1"/>
  <c r="F61" i="1"/>
  <c r="F69" i="1"/>
  <c r="O77" i="1"/>
  <c r="AA83" i="1"/>
  <c r="L81" i="1"/>
  <c r="L79" i="1"/>
  <c r="L83" i="1" s="1"/>
  <c r="X93" i="1"/>
  <c r="X91" i="1"/>
  <c r="X95" i="1" s="1"/>
  <c r="O18" i="1"/>
  <c r="X57" i="1"/>
  <c r="X55" i="1"/>
  <c r="AD64" i="1"/>
  <c r="AD62" i="1"/>
  <c r="AD65" i="1" s="1"/>
  <c r="R76" i="1"/>
  <c r="R74" i="1"/>
  <c r="X81" i="1"/>
  <c r="X79" i="1"/>
  <c r="L93" i="1"/>
  <c r="L91" i="1"/>
  <c r="R109" i="1"/>
  <c r="AG113" i="1"/>
  <c r="AG111" i="1"/>
  <c r="AG112" i="1"/>
  <c r="AG114" i="1"/>
  <c r="U125" i="1"/>
  <c r="U123" i="1"/>
  <c r="U124" i="1"/>
  <c r="X17" i="1"/>
  <c r="O29" i="1"/>
  <c r="AD35" i="1"/>
  <c r="AD37" i="1" s="1"/>
  <c r="F37" i="1"/>
  <c r="U59" i="1"/>
  <c r="X56" i="1"/>
  <c r="R58" i="1"/>
  <c r="R59" i="1" s="1"/>
  <c r="R56" i="1"/>
  <c r="AG65" i="1"/>
  <c r="F63" i="1"/>
  <c r="X63" i="1"/>
  <c r="X61" i="1"/>
  <c r="O71" i="1"/>
  <c r="AD70" i="1"/>
  <c r="AD68" i="1"/>
  <c r="AD71" i="1" s="1"/>
  <c r="AA77" i="1"/>
  <c r="X87" i="1"/>
  <c r="X85" i="1"/>
  <c r="X89" i="1" s="1"/>
  <c r="O95" i="1"/>
  <c r="I101" i="1"/>
  <c r="U107" i="1"/>
  <c r="U106" i="1"/>
  <c r="U109" i="1" s="1"/>
  <c r="U108" i="1"/>
  <c r="L127" i="1"/>
  <c r="F165" i="1"/>
  <c r="F162" i="1"/>
  <c r="F160" i="1"/>
  <c r="F166" i="1"/>
  <c r="F164" i="1"/>
  <c r="F159" i="1"/>
  <c r="AD165" i="1"/>
  <c r="AD162" i="1"/>
  <c r="AD160" i="1"/>
  <c r="AD159" i="1"/>
  <c r="AD166" i="1" s="1"/>
  <c r="AD161" i="1"/>
  <c r="L8" i="1"/>
  <c r="R10" i="1"/>
  <c r="L11" i="1"/>
  <c r="F11" i="1"/>
  <c r="F9" i="1"/>
  <c r="AD11" i="1"/>
  <c r="AD9" i="1"/>
  <c r="AD12" i="1" s="1"/>
  <c r="AG18" i="1"/>
  <c r="AA18" i="1"/>
  <c r="F27" i="1"/>
  <c r="X28" i="1"/>
  <c r="X29" i="1" s="1"/>
  <c r="O33" i="1"/>
  <c r="R39" i="1"/>
  <c r="R41" i="1" s="1"/>
  <c r="R47" i="1"/>
  <c r="R49" i="1" s="1"/>
  <c r="AA59" i="1"/>
  <c r="L57" i="1"/>
  <c r="L55" i="1"/>
  <c r="L59" i="1" s="1"/>
  <c r="U65" i="1"/>
  <c r="R64" i="1"/>
  <c r="R65" i="1" s="1"/>
  <c r="R62" i="1"/>
  <c r="AG71" i="1"/>
  <c r="F71" i="1"/>
  <c r="X69" i="1"/>
  <c r="X67" i="1"/>
  <c r="R75" i="1"/>
  <c r="F76" i="1"/>
  <c r="F74" i="1"/>
  <c r="AD76" i="1"/>
  <c r="AD74" i="1"/>
  <c r="I83" i="1"/>
  <c r="F85" i="1"/>
  <c r="U89" i="1"/>
  <c r="X86" i="1"/>
  <c r="R88" i="1"/>
  <c r="R86" i="1"/>
  <c r="R89" i="1" s="1"/>
  <c r="AG95" i="1"/>
  <c r="F93" i="1"/>
  <c r="X94" i="1"/>
  <c r="F95" i="1"/>
  <c r="O101" i="1"/>
  <c r="R99" i="1"/>
  <c r="F100" i="1"/>
  <c r="F98" i="1"/>
  <c r="AD100" i="1"/>
  <c r="AD98" i="1"/>
  <c r="AD101" i="1" s="1"/>
  <c r="AD109" i="1"/>
  <c r="L109" i="1"/>
  <c r="X109" i="1"/>
  <c r="X112" i="1"/>
  <c r="X115" i="1" s="1"/>
  <c r="I113" i="1"/>
  <c r="I111" i="1"/>
  <c r="I115" i="1" s="1"/>
  <c r="AA114" i="1"/>
  <c r="AA112" i="1"/>
  <c r="AA111" i="1"/>
  <c r="AA115" i="1" s="1"/>
  <c r="X119" i="1"/>
  <c r="I119" i="1"/>
  <c r="I117" i="1"/>
  <c r="I118" i="1"/>
  <c r="AD124" i="1"/>
  <c r="O126" i="1"/>
  <c r="O124" i="1"/>
  <c r="O127" i="1" s="1"/>
  <c r="X129" i="1"/>
  <c r="R164" i="1"/>
  <c r="F171" i="1"/>
  <c r="F169" i="1"/>
  <c r="F172" i="1"/>
  <c r="F170" i="1"/>
  <c r="F168" i="1"/>
  <c r="R171" i="1"/>
  <c r="R169" i="1"/>
  <c r="R172" i="1"/>
  <c r="R168" i="1"/>
  <c r="R170" i="1"/>
  <c r="AD171" i="1"/>
  <c r="AD169" i="1"/>
  <c r="AD172" i="1"/>
  <c r="AD168" i="1"/>
  <c r="R8" i="1"/>
  <c r="AG12" i="1"/>
  <c r="F12" i="1"/>
  <c r="R16" i="1"/>
  <c r="R18" i="1" s="1"/>
  <c r="L17" i="1"/>
  <c r="L18" i="1" s="1"/>
  <c r="I29" i="1"/>
  <c r="AG29" i="1"/>
  <c r="AA29" i="1"/>
  <c r="F31" i="1"/>
  <c r="AD31" i="1"/>
  <c r="AD33" i="1" s="1"/>
  <c r="X32" i="1"/>
  <c r="X33" i="1" s="1"/>
  <c r="U37" i="1"/>
  <c r="F39" i="1"/>
  <c r="F41" i="1"/>
  <c r="AD43" i="1"/>
  <c r="AD45" i="1" s="1"/>
  <c r="F47" i="1"/>
  <c r="F49" i="1"/>
  <c r="O59" i="1"/>
  <c r="R57" i="1"/>
  <c r="F58" i="1"/>
  <c r="F56" i="1"/>
  <c r="AD58" i="1"/>
  <c r="AD56" i="1"/>
  <c r="AD59" i="1" s="1"/>
  <c r="I65" i="1"/>
  <c r="AA65" i="1"/>
  <c r="AD63" i="1"/>
  <c r="L63" i="1"/>
  <c r="L61" i="1"/>
  <c r="L65" i="1" s="1"/>
  <c r="F67" i="1"/>
  <c r="U71" i="1"/>
  <c r="X68" i="1"/>
  <c r="L70" i="1"/>
  <c r="R70" i="1"/>
  <c r="R68" i="1"/>
  <c r="R71" i="1" s="1"/>
  <c r="R73" i="1"/>
  <c r="R77" i="1" s="1"/>
  <c r="AG77" i="1"/>
  <c r="F75" i="1"/>
  <c r="F77" i="1"/>
  <c r="X75" i="1"/>
  <c r="X73" i="1"/>
  <c r="X77" i="1" s="1"/>
  <c r="O83" i="1"/>
  <c r="R81" i="1"/>
  <c r="F82" i="1"/>
  <c r="F80" i="1"/>
  <c r="AD82" i="1"/>
  <c r="AD80" i="1"/>
  <c r="AD83" i="1" s="1"/>
  <c r="I89" i="1"/>
  <c r="AA89" i="1"/>
  <c r="AD87" i="1"/>
  <c r="L87" i="1"/>
  <c r="L85" i="1"/>
  <c r="L89" i="1" s="1"/>
  <c r="F91" i="1"/>
  <c r="U95" i="1"/>
  <c r="X92" i="1"/>
  <c r="L94" i="1"/>
  <c r="R94" i="1"/>
  <c r="R92" i="1"/>
  <c r="R97" i="1"/>
  <c r="AG101" i="1"/>
  <c r="F99" i="1"/>
  <c r="F101" i="1"/>
  <c r="X99" i="1"/>
  <c r="X97" i="1"/>
  <c r="X101" i="1" s="1"/>
  <c r="O109" i="1"/>
  <c r="L107" i="1"/>
  <c r="R108" i="1"/>
  <c r="AA108" i="1"/>
  <c r="AA106" i="1"/>
  <c r="AA105" i="1"/>
  <c r="I112" i="1"/>
  <c r="R113" i="1"/>
  <c r="R115" i="1" s="1"/>
  <c r="R112" i="1"/>
  <c r="R114" i="1"/>
  <c r="O117" i="1"/>
  <c r="F118" i="1"/>
  <c r="F121" i="1" s="1"/>
  <c r="AG118" i="1"/>
  <c r="AD119" i="1"/>
  <c r="AD118" i="1"/>
  <c r="AD120" i="1"/>
  <c r="AD121" i="1" s="1"/>
  <c r="L124" i="1"/>
  <c r="F127" i="1"/>
  <c r="F123" i="1"/>
  <c r="F125" i="1"/>
  <c r="F124" i="1"/>
  <c r="R127" i="1"/>
  <c r="F129" i="1"/>
  <c r="X131" i="1"/>
  <c r="O132" i="1"/>
  <c r="O130" i="1"/>
  <c r="O131" i="1"/>
  <c r="O129" i="1"/>
  <c r="AG131" i="1"/>
  <c r="AG129" i="1"/>
  <c r="AG132" i="1"/>
  <c r="F161" i="1"/>
  <c r="AG106" i="1"/>
  <c r="AG109" i="1" s="1"/>
  <c r="L115" i="1"/>
  <c r="AD112" i="1"/>
  <c r="U113" i="1"/>
  <c r="U111" i="1"/>
  <c r="U115" i="1" s="1"/>
  <c r="L119" i="1"/>
  <c r="AA120" i="1"/>
  <c r="AA118" i="1"/>
  <c r="I125" i="1"/>
  <c r="I123" i="1"/>
  <c r="AG125" i="1"/>
  <c r="AG123" i="1"/>
  <c r="AG127" i="1" s="1"/>
  <c r="AA132" i="1"/>
  <c r="AA130" i="1"/>
  <c r="AA129" i="1"/>
  <c r="L164" i="1"/>
  <c r="L161" i="1"/>
  <c r="L159" i="1"/>
  <c r="L166" i="1" s="1"/>
  <c r="X164" i="1"/>
  <c r="X161" i="1"/>
  <c r="X159" i="1"/>
  <c r="X165" i="1"/>
  <c r="F220" i="1"/>
  <c r="F218" i="1"/>
  <c r="F221" i="1"/>
  <c r="F219" i="1"/>
  <c r="O8" i="1"/>
  <c r="O12" i="1" s="1"/>
  <c r="AA8" i="1"/>
  <c r="AA12" i="1" s="1"/>
  <c r="I9" i="1"/>
  <c r="I12" i="1" s="1"/>
  <c r="U9" i="1"/>
  <c r="U12" i="1" s="1"/>
  <c r="AG9" i="1"/>
  <c r="AD115" i="1"/>
  <c r="O114" i="1"/>
  <c r="O112" i="1"/>
  <c r="O115" i="1" s="1"/>
  <c r="L121" i="1"/>
  <c r="U119" i="1"/>
  <c r="U117" i="1"/>
  <c r="U121" i="1" s="1"/>
  <c r="AA126" i="1"/>
  <c r="AA124" i="1"/>
  <c r="AA127" i="1" s="1"/>
  <c r="R133" i="1"/>
  <c r="AD131" i="1"/>
  <c r="AD130" i="1"/>
  <c r="AD133" i="1" s="1"/>
  <c r="L136" i="1"/>
  <c r="L135" i="1"/>
  <c r="L138" i="1"/>
  <c r="X136" i="1"/>
  <c r="X135" i="1"/>
  <c r="X138" i="1"/>
  <c r="X137" i="1"/>
  <c r="L143" i="1"/>
  <c r="L141" i="1"/>
  <c r="L145" i="1" s="1"/>
  <c r="X143" i="1"/>
  <c r="X141" i="1"/>
  <c r="X145" i="1" s="1"/>
  <c r="L149" i="1"/>
  <c r="L147" i="1"/>
  <c r="L151" i="1" s="1"/>
  <c r="X149" i="1"/>
  <c r="X147" i="1"/>
  <c r="X151" i="1" s="1"/>
  <c r="L155" i="1"/>
  <c r="L153" i="1"/>
  <c r="L157" i="1" s="1"/>
  <c r="X155" i="1"/>
  <c r="X153" i="1"/>
  <c r="X157" i="1" s="1"/>
  <c r="L170" i="1"/>
  <c r="L168" i="1"/>
  <c r="L172" i="1"/>
  <c r="X170" i="1"/>
  <c r="X168" i="1"/>
  <c r="X172" i="1"/>
  <c r="X171" i="1"/>
  <c r="F194" i="1"/>
  <c r="F195" i="1"/>
  <c r="F202" i="1"/>
  <c r="F203" i="1"/>
  <c r="F210" i="1"/>
  <c r="F211" i="1"/>
  <c r="F214" i="1"/>
  <c r="F215" i="1"/>
  <c r="F213" i="1"/>
  <c r="L133" i="1"/>
  <c r="U131" i="1"/>
  <c r="U129" i="1"/>
  <c r="U133" i="1" s="1"/>
  <c r="I139" i="1"/>
  <c r="AA139" i="1"/>
  <c r="R138" i="1"/>
  <c r="R137" i="1"/>
  <c r="R136" i="1"/>
  <c r="R139" i="1" s="1"/>
  <c r="AD138" i="1"/>
  <c r="AD137" i="1"/>
  <c r="AD136" i="1"/>
  <c r="AD139" i="1" s="1"/>
  <c r="AD145" i="1"/>
  <c r="F144" i="1"/>
  <c r="F142" i="1"/>
  <c r="F145" i="1"/>
  <c r="R144" i="1"/>
  <c r="R145" i="1" s="1"/>
  <c r="R142" i="1"/>
  <c r="AD144" i="1"/>
  <c r="AD142" i="1"/>
  <c r="AD151" i="1"/>
  <c r="F150" i="1"/>
  <c r="F148" i="1"/>
  <c r="F151" i="1"/>
  <c r="R150" i="1"/>
  <c r="R151" i="1" s="1"/>
  <c r="R148" i="1"/>
  <c r="AD150" i="1"/>
  <c r="AD148" i="1"/>
  <c r="AD157" i="1"/>
  <c r="F156" i="1"/>
  <c r="F154" i="1"/>
  <c r="F157" i="1"/>
  <c r="R156" i="1"/>
  <c r="R154" i="1"/>
  <c r="R157" i="1" s="1"/>
  <c r="AD156" i="1"/>
  <c r="AD154" i="1"/>
  <c r="F190" i="1"/>
  <c r="F191" i="1"/>
  <c r="F198" i="1"/>
  <c r="F199" i="1"/>
  <c r="F206" i="1"/>
  <c r="F207" i="1"/>
  <c r="AG133" i="1" l="1"/>
  <c r="I121" i="1"/>
  <c r="AG115" i="1"/>
  <c r="X59" i="1"/>
  <c r="AG121" i="1"/>
  <c r="L12" i="1"/>
  <c r="L71" i="1"/>
  <c r="L139" i="1"/>
  <c r="X166" i="1"/>
  <c r="O121" i="1"/>
  <c r="U127" i="1"/>
  <c r="L95" i="1"/>
  <c r="R166" i="1"/>
  <c r="X139" i="1"/>
  <c r="AA133" i="1"/>
  <c r="R101" i="1"/>
  <c r="I127" i="1"/>
  <c r="O133" i="1"/>
  <c r="AA109" i="1"/>
  <c r="R95" i="1"/>
  <c r="R12" i="1"/>
  <c r="X133" i="1"/>
  <c r="X71" i="1"/>
  <c r="X65" i="1"/>
  <c r="X83" i="1"/>
  <c r="I166" i="1" l="1"/>
</calcChain>
</file>

<file path=xl/sharedStrings.xml><?xml version="1.0" encoding="utf-8"?>
<sst xmlns="http://schemas.openxmlformats.org/spreadsheetml/2006/main" count="285" uniqueCount="126">
  <si>
    <t>The University of Memphis December 2017 Graduating Senior Survey Results</t>
  </si>
  <si>
    <t>Frequency Distributions</t>
  </si>
  <si>
    <t>U of M</t>
  </si>
  <si>
    <t>Arts &amp; Sciences</t>
  </si>
  <si>
    <t>Business &amp; Economics</t>
  </si>
  <si>
    <t>Communication and Fine Arts</t>
  </si>
  <si>
    <t>Education</t>
  </si>
  <si>
    <t>College of Engineering</t>
  </si>
  <si>
    <t>Health Sciences</t>
  </si>
  <si>
    <t>Hospitality and Resort Management</t>
  </si>
  <si>
    <t>University College</t>
  </si>
  <si>
    <t>Nursing</t>
  </si>
  <si>
    <t>Question</t>
  </si>
  <si>
    <t>Response Options</t>
  </si>
  <si>
    <t>Count</t>
  </si>
  <si>
    <t>%</t>
  </si>
  <si>
    <t>2.</t>
  </si>
  <si>
    <t>How satisfied are you with your UofM overall experience?</t>
  </si>
  <si>
    <t>Very Satisfied</t>
  </si>
  <si>
    <t>Somewhat Satisfied</t>
  </si>
  <si>
    <t>Somewhat dissatisfied</t>
  </si>
  <si>
    <t>Very dissatisfied</t>
  </si>
  <si>
    <t>Total*</t>
  </si>
  <si>
    <t>3.</t>
  </si>
  <si>
    <t>Indicate whether or not you participated in each of the following while enrolled at UofM.</t>
  </si>
  <si>
    <t>3a.</t>
  </si>
  <si>
    <t>Practicum, internship, student teaching, field experience, co-op experience, or clinical assignment</t>
  </si>
  <si>
    <t>Yes</t>
  </si>
  <si>
    <t>No</t>
  </si>
  <si>
    <t>3ab.</t>
  </si>
  <si>
    <t>How many of these experiences did you have while attending UofM</t>
  </si>
  <si>
    <t>One</t>
  </si>
  <si>
    <t>Two</t>
  </si>
  <si>
    <t>Three or more</t>
  </si>
  <si>
    <t>3b.</t>
  </si>
  <si>
    <t>Service learning or civic engagement as part of a course requirement</t>
  </si>
  <si>
    <t>3c.</t>
  </si>
  <si>
    <t>Student leadership development</t>
  </si>
  <si>
    <t>3d.</t>
  </si>
  <si>
    <t>Community service or volunteer work</t>
  </si>
  <si>
    <t>3e.</t>
  </si>
  <si>
    <t>Work on a research project with a faculty member outside of a course or program requirements</t>
  </si>
  <si>
    <t>3f.</t>
  </si>
  <si>
    <t>Study abroad</t>
  </si>
  <si>
    <t>3g.</t>
  </si>
  <si>
    <t>Culminating senior experience (capstone course, senior project or thesis, comprehensive exam, etc.)</t>
  </si>
  <si>
    <t>4.</t>
  </si>
  <si>
    <t>What is your major?</t>
  </si>
  <si>
    <t>5.</t>
  </si>
  <si>
    <t>Rate your satisfaction with each of the following aspects of your major</t>
  </si>
  <si>
    <t>5a.</t>
  </si>
  <si>
    <t>The accessibility of faculty in your major</t>
  </si>
  <si>
    <t>5b.</t>
  </si>
  <si>
    <t>The quality of teaching in your major</t>
  </si>
  <si>
    <t>5c.</t>
  </si>
  <si>
    <t>Academic advising in your major</t>
  </si>
  <si>
    <t>5d.</t>
  </si>
  <si>
    <t>Faculty concern for your academic progress</t>
  </si>
  <si>
    <t>5e.</t>
  </si>
  <si>
    <t>Writing preparation in your major</t>
  </si>
  <si>
    <t>5f.</t>
  </si>
  <si>
    <t>Access to classes in your major</t>
  </si>
  <si>
    <t>5g.</t>
  </si>
  <si>
    <t>Career preparation and guidance</t>
  </si>
  <si>
    <t>5h.</t>
  </si>
  <si>
    <t>Your overall experience in your major</t>
  </si>
  <si>
    <t>6.</t>
  </si>
  <si>
    <t>Rate your satisfaction with each of the following aspects of your advisor</t>
  </si>
  <si>
    <t>6a.</t>
  </si>
  <si>
    <t>Knowledge of policies and procedures</t>
  </si>
  <si>
    <t>6b.</t>
  </si>
  <si>
    <t>Concern for your academic progress</t>
  </si>
  <si>
    <t>6c.</t>
  </si>
  <si>
    <t>Understanding of degree requirements</t>
  </si>
  <si>
    <t>6d.</t>
  </si>
  <si>
    <t>Availability for meetings</t>
  </si>
  <si>
    <t>6e.</t>
  </si>
  <si>
    <t>Availability via phone or e-mail</t>
  </si>
  <si>
    <t>6f.</t>
  </si>
  <si>
    <t>Preparation for meetings</t>
  </si>
  <si>
    <t>6g.</t>
  </si>
  <si>
    <t>Approachability and courtesy</t>
  </si>
  <si>
    <t>6h.</t>
  </si>
  <si>
    <t>Referral to appropriate services, if needed</t>
  </si>
  <si>
    <t>6i.</t>
  </si>
  <si>
    <t>Encouragement toward career goals</t>
  </si>
  <si>
    <t>10.</t>
  </si>
  <si>
    <t>What is your primary status after graduation?</t>
  </si>
  <si>
    <t>Employed full-time</t>
  </si>
  <si>
    <t>Employed part-time</t>
  </si>
  <si>
    <t>Enrolled in graduate/professional school</t>
  </si>
  <si>
    <t>Participating in a volunteer,service program, or military commitment</t>
  </si>
  <si>
    <t>Seeking employment</t>
  </si>
  <si>
    <t>Not seeking employment</t>
  </si>
  <si>
    <t>13.</t>
  </si>
  <si>
    <t>Which of the following best describes your position?</t>
  </si>
  <si>
    <t>Directly relates to my degree</t>
  </si>
  <si>
    <t>Indirectly relates to my degree</t>
  </si>
  <si>
    <t>Is in a field I chose to pursue</t>
  </si>
  <si>
    <t>Does not relate to my degree</t>
  </si>
  <si>
    <t>14.</t>
  </si>
  <si>
    <t>What type of employer will you be employed by?</t>
  </si>
  <si>
    <t>Federal, state or local government</t>
  </si>
  <si>
    <t>Foreign government or international org.</t>
  </si>
  <si>
    <t>For-Profit (Private sector)</t>
  </si>
  <si>
    <t>Not-for-profit</t>
  </si>
  <si>
    <t>Self-employed</t>
  </si>
  <si>
    <t>15.</t>
  </si>
  <si>
    <t>What is your application status for graduate school?</t>
  </si>
  <si>
    <t>I am already attending</t>
  </si>
  <si>
    <t>I have been accepted to at least one school</t>
  </si>
  <si>
    <t>I have applied but have not heard news</t>
  </si>
  <si>
    <t xml:space="preserve">I have not applied but intend to </t>
  </si>
  <si>
    <t>16.</t>
  </si>
  <si>
    <t>Please indicate whether or not you participated in any of the following Career Services</t>
  </si>
  <si>
    <t>16a.</t>
  </si>
  <si>
    <t>Career Advising</t>
  </si>
  <si>
    <t>Resume/Cover Letter Review</t>
  </si>
  <si>
    <t>Mock Interviews</t>
  </si>
  <si>
    <t>Career Fairs</t>
  </si>
  <si>
    <t>On-Campus Interviews</t>
  </si>
  <si>
    <t>Other Career Services Programs</t>
  </si>
  <si>
    <t>Did Not Utilize Career Services</t>
  </si>
  <si>
    <t>How satisfied were you with the services you received?</t>
  </si>
  <si>
    <t>Very satisfied</t>
  </si>
  <si>
    <t>Somewhat 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</si>
</sst>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/>
    <xf numFmtId="0" fontId="2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0" fillId="3" borderId="0" xfId="0" applyNumberFormat="1" applyFill="1"/>
    <xf numFmtId="9" fontId="0" fillId="3" borderId="0" xfId="0" applyNumberFormat="1" applyFill="1"/>
    <xf numFmtId="1" fontId="0" fillId="0" borderId="0" xfId="0" applyNumberFormat="1"/>
    <xf numFmtId="3" fontId="0" fillId="4" borderId="0" xfId="0" applyNumberFormat="1" applyFill="1"/>
    <xf numFmtId="9" fontId="0" fillId="4" borderId="0" xfId="0" applyNumberFormat="1" applyFill="1"/>
    <xf numFmtId="1" fontId="0" fillId="2" borderId="0" xfId="0" applyNumberFormat="1" applyFill="1"/>
    <xf numFmtId="9" fontId="0" fillId="2" borderId="0" xfId="0" applyNumberFormat="1" applyFill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3" fontId="1" fillId="3" borderId="0" xfId="0" applyNumberFormat="1" applyFont="1" applyFill="1"/>
    <xf numFmtId="9" fontId="1" fillId="3" borderId="0" xfId="0" applyNumberFormat="1" applyFont="1" applyFill="1"/>
    <xf numFmtId="1" fontId="3" fillId="0" borderId="0" xfId="0" applyNumberFormat="1" applyFont="1"/>
    <xf numFmtId="3" fontId="1" fillId="4" borderId="0" xfId="0" applyNumberFormat="1" applyFont="1" applyFill="1"/>
    <xf numFmtId="9" fontId="1" fillId="4" borderId="0" xfId="0" applyNumberFormat="1" applyFont="1" applyFill="1"/>
    <xf numFmtId="1" fontId="3" fillId="2" borderId="0" xfId="0" applyNumberFormat="1" applyFont="1" applyFill="1"/>
    <xf numFmtId="9" fontId="3" fillId="2" borderId="0" xfId="0" applyNumberFormat="1" applyFont="1" applyFill="1"/>
    <xf numFmtId="0" fontId="3" fillId="2" borderId="0" xfId="0" applyFont="1" applyFill="1"/>
    <xf numFmtId="0" fontId="3" fillId="0" borderId="0" xfId="0" applyFont="1"/>
    <xf numFmtId="0" fontId="0" fillId="0" borderId="0" xfId="0" applyAlignment="1">
      <alignment vertical="top" wrapText="1"/>
    </xf>
    <xf numFmtId="3" fontId="0" fillId="3" borderId="0" xfId="0" applyNumberFormat="1" applyFill="1"/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4" borderId="0" xfId="0" applyFill="1"/>
    <xf numFmtId="0" fontId="2" fillId="0" borderId="0" xfId="0" applyFont="1" applyAlignment="1">
      <alignment horizontal="center" vertical="top" wrapText="1"/>
    </xf>
    <xf numFmtId="0" fontId="0" fillId="3" borderId="0" xfId="0" applyFill="1"/>
    <xf numFmtId="1" fontId="0" fillId="4" borderId="0" xfId="0" applyNumberFormat="1" applyFill="1"/>
    <xf numFmtId="0" fontId="2" fillId="3" borderId="0" xfId="0" applyFont="1" applyFill="1"/>
    <xf numFmtId="9" fontId="2" fillId="3" borderId="0" xfId="0" applyNumberFormat="1" applyFont="1" applyFill="1"/>
    <xf numFmtId="9" fontId="2" fillId="2" borderId="0" xfId="0" applyNumberFormat="1" applyFont="1" applyFill="1"/>
    <xf numFmtId="1" fontId="2" fillId="4" borderId="0" xfId="0" applyNumberFormat="1" applyFont="1" applyFill="1"/>
    <xf numFmtId="9" fontId="2" fillId="4" borderId="0" xfId="0" applyNumberFormat="1" applyFont="1" applyFill="1"/>
    <xf numFmtId="0" fontId="2" fillId="0" borderId="0" xfId="0" applyFont="1" applyAlignment="1">
      <alignment horizontal="left" wrapText="1"/>
    </xf>
    <xf numFmtId="3" fontId="3" fillId="4" borderId="0" xfId="0" applyNumberFormat="1" applyFont="1" applyFill="1"/>
    <xf numFmtId="49" fontId="0" fillId="0" borderId="0" xfId="0" applyNumberFormat="1" applyAlignment="1">
      <alignment horizontal="right" vertical="top"/>
    </xf>
    <xf numFmtId="1" fontId="3" fillId="4" borderId="0" xfId="0" applyNumberFormat="1" applyFont="1" applyFill="1"/>
    <xf numFmtId="1" fontId="1" fillId="4" borderId="0" xfId="0" applyNumberFormat="1" applyFont="1" applyFill="1"/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" fontId="0" fillId="3" borderId="0" xfId="0" applyNumberFormat="1" applyFill="1" applyAlignment="1">
      <alignment horizontal="right" vertical="center"/>
    </xf>
    <xf numFmtId="9" fontId="0" fillId="3" borderId="0" xfId="0" applyNumberFormat="1" applyFill="1" applyBorder="1" applyAlignment="1">
      <alignment horizontal="right" vertical="center"/>
    </xf>
    <xf numFmtId="9" fontId="0" fillId="2" borderId="0" xfId="0" applyNumberFormat="1" applyFill="1" applyBorder="1" applyAlignment="1">
      <alignment horizontal="right" vertical="center"/>
    </xf>
    <xf numFmtId="1" fontId="0" fillId="4" borderId="0" xfId="0" applyNumberFormat="1" applyFill="1" applyBorder="1" applyAlignment="1">
      <alignment horizontal="right" vertical="center"/>
    </xf>
    <xf numFmtId="9" fontId="0" fillId="4" borderId="0" xfId="0" applyNumberFormat="1" applyFill="1" applyBorder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 wrapText="1"/>
    </xf>
    <xf numFmtId="9" fontId="0" fillId="3" borderId="0" xfId="0" applyNumberFormat="1" applyFill="1" applyAlignment="1">
      <alignment horizontal="right" vertical="center"/>
    </xf>
    <xf numFmtId="1" fontId="0" fillId="4" borderId="0" xfId="0" applyNumberFormat="1" applyFill="1" applyAlignment="1">
      <alignment horizontal="right" vertical="center"/>
    </xf>
    <xf numFmtId="9" fontId="0" fillId="4" borderId="0" xfId="0" applyNumberForma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3" fontId="0" fillId="3" borderId="0" xfId="0" applyNumberFormat="1" applyFill="1" applyAlignment="1">
      <alignment horizontal="right"/>
    </xf>
    <xf numFmtId="9" fontId="0" fillId="3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9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9" fontId="0" fillId="2" borderId="0" xfId="0" applyNumberFormat="1" applyFill="1" applyAlignment="1">
      <alignment horizontal="right"/>
    </xf>
    <xf numFmtId="9" fontId="1" fillId="3" borderId="0" xfId="0" applyNumberFormat="1" applyFont="1" applyFill="1" applyAlignment="1">
      <alignment horizontal="right"/>
    </xf>
    <xf numFmtId="9" fontId="1" fillId="4" borderId="0" xfId="0" applyNumberFormat="1" applyFont="1" applyFill="1" applyAlignment="1">
      <alignment horizontal="right"/>
    </xf>
    <xf numFmtId="0" fontId="3" fillId="4" borderId="0" xfId="0" applyFont="1" applyFill="1"/>
    <xf numFmtId="9" fontId="3" fillId="4" borderId="0" xfId="0" applyNumberFormat="1" applyFont="1" applyFill="1"/>
    <xf numFmtId="0" fontId="3" fillId="0" borderId="0" xfId="0" applyFont="1" applyFill="1" applyBorder="1" applyAlignment="1">
      <alignment horizontal="left"/>
    </xf>
    <xf numFmtId="9" fontId="1" fillId="2" borderId="0" xfId="0" applyNumberFormat="1" applyFont="1" applyFill="1"/>
    <xf numFmtId="0" fontId="2" fillId="0" borderId="0" xfId="0" applyFont="1" applyAlignment="1">
      <alignment vertical="top"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3" fontId="2" fillId="3" borderId="0" xfId="0" applyNumberFormat="1" applyFont="1" applyFill="1"/>
    <xf numFmtId="0" fontId="2" fillId="0" borderId="0" xfId="0" applyFont="1" applyAlignment="1">
      <alignment horizontal="center" vertical="top" wrapText="1"/>
    </xf>
    <xf numFmtId="1" fontId="4" fillId="4" borderId="0" xfId="0" applyNumberFormat="1" applyFont="1" applyFill="1"/>
    <xf numFmtId="9" fontId="4" fillId="4" borderId="0" xfId="0" applyNumberFormat="1" applyFont="1" applyFill="1"/>
    <xf numFmtId="3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vertical="center"/>
    </xf>
    <xf numFmtId="0" fontId="3" fillId="2" borderId="0" xfId="0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57149</xdr:rowOff>
    </xdr:from>
    <xdr:to>
      <xdr:col>3</xdr:col>
      <xdr:colOff>19050</xdr:colOff>
      <xdr:row>4</xdr:row>
      <xdr:rowOff>26177</xdr:rowOff>
    </xdr:to>
    <xdr:pic>
      <xdr:nvPicPr>
        <xdr:cNvPr id="2" name="Picture 1" descr="UofMlogo280K.jpg">
          <a:extLst>
            <a:ext uri="{FF2B5EF4-FFF2-40B4-BE49-F238E27FC236}">
              <a16:creationId xmlns:a16="http://schemas.microsoft.com/office/drawing/2014/main" id="{DFD8871C-640C-4FA1-8AFD-5070A82CB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57149"/>
          <a:ext cx="2447925" cy="759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04E73-A0A4-46A2-8176-3F8D77DF8ED7}">
  <dimension ref="A2:AG222"/>
  <sheetViews>
    <sheetView tabSelected="1" workbookViewId="0">
      <selection sqref="A1:XFD1048576"/>
    </sheetView>
  </sheetViews>
  <sheetFormatPr defaultRowHeight="15" x14ac:dyDescent="0.25"/>
  <cols>
    <col min="1" max="1" width="4.5703125" style="1" customWidth="1"/>
    <col min="2" max="2" width="30" style="51" customWidth="1"/>
    <col min="3" max="3" width="3.42578125" style="51" customWidth="1"/>
    <col min="4" max="4" width="37.28515625" style="4" customWidth="1"/>
    <col min="5" max="5" width="7.140625" style="7" customWidth="1"/>
    <col min="6" max="6" width="5.7109375" style="38" customWidth="1"/>
    <col min="7" max="7" width="2.28515625" style="35" customWidth="1"/>
    <col min="8" max="8" width="7.140625" style="7" customWidth="1"/>
    <col min="9" max="9" width="5.7109375" style="38" customWidth="1"/>
    <col min="10" max="10" width="2.28515625" style="38" customWidth="1"/>
    <col min="11" max="11" width="7.140625" style="7" customWidth="1"/>
    <col min="12" max="12" width="7.42578125" style="7" customWidth="1"/>
    <col min="13" max="13" width="2.28515625" style="38" customWidth="1"/>
    <col min="14" max="14" width="7.140625" customWidth="1"/>
    <col min="15" max="15" width="5.7109375" customWidth="1"/>
    <col min="16" max="16" width="2.28515625" style="38" customWidth="1"/>
    <col min="17" max="17" width="7.140625" customWidth="1"/>
    <col min="18" max="18" width="5.7109375" customWidth="1"/>
    <col min="19" max="19" width="2.28515625" style="38" customWidth="1"/>
    <col min="20" max="20" width="7.140625" customWidth="1"/>
    <col min="21" max="21" width="6.28515625" customWidth="1"/>
    <col min="22" max="22" width="2.28515625" style="38" customWidth="1"/>
    <col min="23" max="23" width="7.140625" customWidth="1"/>
    <col min="24" max="24" width="5.7109375" customWidth="1"/>
    <col min="25" max="25" width="2.28515625" style="38" customWidth="1"/>
    <col min="26" max="26" width="7.140625" customWidth="1"/>
    <col min="27" max="27" width="5.7109375" customWidth="1"/>
    <col min="28" max="28" width="2" style="7" customWidth="1"/>
    <col min="29" max="29" width="7.140625" customWidth="1"/>
    <col min="30" max="30" width="5.5703125" customWidth="1"/>
    <col min="31" max="31" width="2.140625" style="7" customWidth="1"/>
    <col min="32" max="32" width="7.28515625" customWidth="1"/>
    <col min="33" max="33" width="6" customWidth="1"/>
  </cols>
  <sheetData>
    <row r="2" spans="1:33" x14ac:dyDescent="0.25">
      <c r="B2" s="2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  <c r="Q2" s="4"/>
      <c r="R2" s="4"/>
      <c r="S2" s="5"/>
      <c r="T2" s="4"/>
      <c r="U2" s="4"/>
      <c r="V2" s="5"/>
      <c r="W2" s="4"/>
      <c r="X2" s="4"/>
      <c r="Y2" s="6"/>
    </row>
    <row r="3" spans="1:33" x14ac:dyDescent="0.25">
      <c r="B3" s="2"/>
      <c r="C3" s="2"/>
      <c r="D3" s="8"/>
      <c r="E3" s="8"/>
      <c r="F3" s="8"/>
      <c r="G3" s="8"/>
      <c r="H3" s="8"/>
      <c r="I3" s="8"/>
      <c r="J3" s="9"/>
      <c r="K3" s="8"/>
      <c r="L3" s="8"/>
      <c r="M3" s="9"/>
      <c r="N3" s="4"/>
      <c r="O3" s="4"/>
      <c r="P3" s="5"/>
      <c r="Q3" s="4"/>
      <c r="R3" s="4"/>
      <c r="S3" s="5"/>
      <c r="T3" s="4"/>
      <c r="U3" s="4"/>
      <c r="V3" s="5"/>
      <c r="W3" s="4"/>
      <c r="X3" s="4"/>
      <c r="Y3" s="6"/>
    </row>
    <row r="4" spans="1:33" x14ac:dyDescent="0.25">
      <c r="B4" s="2"/>
      <c r="C4" s="2"/>
      <c r="D4" s="8" t="s">
        <v>1</v>
      </c>
      <c r="E4" s="3" t="s">
        <v>1</v>
      </c>
      <c r="F4" s="3"/>
      <c r="G4" s="3"/>
      <c r="H4" s="3"/>
      <c r="I4" s="3"/>
      <c r="J4" s="3"/>
      <c r="K4" s="3"/>
      <c r="L4" s="3"/>
      <c r="M4" s="9"/>
      <c r="N4" s="4"/>
      <c r="O4" s="4"/>
      <c r="P4" s="5"/>
      <c r="Q4" s="4"/>
      <c r="R4" s="4"/>
      <c r="S4" s="5"/>
      <c r="T4" s="4"/>
      <c r="U4" s="4"/>
      <c r="V4" s="5"/>
      <c r="W4" s="4"/>
      <c r="X4" s="4"/>
      <c r="Y4" s="6"/>
    </row>
    <row r="5" spans="1:33" ht="12.75" customHeight="1" x14ac:dyDescent="0.25">
      <c r="B5" s="2"/>
      <c r="C5" s="2"/>
      <c r="D5" s="10"/>
      <c r="E5" s="11" t="s">
        <v>2</v>
      </c>
      <c r="F5" s="11"/>
      <c r="G5" s="12"/>
      <c r="H5" s="13" t="s">
        <v>3</v>
      </c>
      <c r="I5" s="13"/>
      <c r="J5" s="14"/>
      <c r="K5" s="13" t="s">
        <v>4</v>
      </c>
      <c r="L5" s="13"/>
      <c r="M5" s="15"/>
      <c r="N5" s="13" t="s">
        <v>5</v>
      </c>
      <c r="O5" s="13"/>
      <c r="P5" s="15"/>
      <c r="Q5" s="13" t="s">
        <v>6</v>
      </c>
      <c r="R5" s="13"/>
      <c r="S5" s="15"/>
      <c r="T5" s="13" t="s">
        <v>7</v>
      </c>
      <c r="U5" s="13"/>
      <c r="V5" s="15"/>
      <c r="W5" s="13" t="s">
        <v>8</v>
      </c>
      <c r="X5" s="13"/>
      <c r="Y5" s="15"/>
      <c r="Z5" s="13" t="s">
        <v>9</v>
      </c>
      <c r="AA5" s="13"/>
      <c r="AB5" s="15"/>
      <c r="AC5" s="13" t="s">
        <v>10</v>
      </c>
      <c r="AD5" s="13"/>
      <c r="AF5" s="13" t="s">
        <v>11</v>
      </c>
      <c r="AG5" s="13"/>
    </row>
    <row r="6" spans="1:33" ht="25.5" customHeight="1" x14ac:dyDescent="0.25">
      <c r="B6" s="2"/>
      <c r="C6" s="2"/>
      <c r="D6" s="10"/>
      <c r="E6" s="16"/>
      <c r="F6" s="16"/>
      <c r="G6" s="17"/>
      <c r="H6" s="18"/>
      <c r="I6" s="18"/>
      <c r="J6" s="19"/>
      <c r="K6" s="18"/>
      <c r="L6" s="18"/>
      <c r="M6" s="15"/>
      <c r="N6" s="18"/>
      <c r="O6" s="18"/>
      <c r="P6" s="15"/>
      <c r="Q6" s="18"/>
      <c r="R6" s="18"/>
      <c r="S6" s="15"/>
      <c r="T6" s="18"/>
      <c r="U6" s="18"/>
      <c r="V6" s="15"/>
      <c r="W6" s="18"/>
      <c r="X6" s="18"/>
      <c r="Y6" s="15"/>
      <c r="Z6" s="18"/>
      <c r="AA6" s="18"/>
      <c r="AB6" s="15"/>
      <c r="AC6" s="18"/>
      <c r="AD6" s="18"/>
      <c r="AF6" s="18"/>
      <c r="AG6" s="18"/>
    </row>
    <row r="7" spans="1:33" x14ac:dyDescent="0.25">
      <c r="B7" s="20" t="s">
        <v>12</v>
      </c>
      <c r="C7" s="20"/>
      <c r="D7" s="21" t="s">
        <v>13</v>
      </c>
      <c r="E7" s="22" t="s">
        <v>14</v>
      </c>
      <c r="F7" s="23" t="s">
        <v>15</v>
      </c>
      <c r="G7" s="24"/>
      <c r="H7" s="25" t="s">
        <v>14</v>
      </c>
      <c r="I7" s="26" t="s">
        <v>15</v>
      </c>
      <c r="J7" s="27"/>
      <c r="K7" s="25" t="s">
        <v>14</v>
      </c>
      <c r="L7" s="26" t="s">
        <v>15</v>
      </c>
      <c r="M7" s="28"/>
      <c r="N7" s="25" t="s">
        <v>14</v>
      </c>
      <c r="O7" s="26" t="s">
        <v>15</v>
      </c>
      <c r="P7" s="28"/>
      <c r="Q7" s="25" t="s">
        <v>14</v>
      </c>
      <c r="R7" s="26" t="s">
        <v>15</v>
      </c>
      <c r="S7" s="29"/>
      <c r="T7" s="25" t="s">
        <v>14</v>
      </c>
      <c r="U7" s="26" t="s">
        <v>15</v>
      </c>
      <c r="V7" s="28"/>
      <c r="W7" s="25" t="s">
        <v>14</v>
      </c>
      <c r="X7" s="26" t="s">
        <v>15</v>
      </c>
      <c r="Y7" s="29"/>
      <c r="Z7" s="25" t="s">
        <v>14</v>
      </c>
      <c r="AA7" s="26" t="s">
        <v>15</v>
      </c>
      <c r="AB7" s="29"/>
      <c r="AC7" s="25" t="s">
        <v>14</v>
      </c>
      <c r="AD7" s="26" t="s">
        <v>15</v>
      </c>
      <c r="AF7" s="25" t="s">
        <v>14</v>
      </c>
      <c r="AG7" s="26" t="s">
        <v>15</v>
      </c>
    </row>
    <row r="8" spans="1:33" x14ac:dyDescent="0.25">
      <c r="A8" s="30" t="s">
        <v>16</v>
      </c>
      <c r="B8" s="31" t="s">
        <v>17</v>
      </c>
      <c r="C8" s="32"/>
      <c r="D8" s="4" t="s">
        <v>18</v>
      </c>
      <c r="E8" s="33">
        <v>611</v>
      </c>
      <c r="F8" s="34">
        <f>E8/E12</f>
        <v>0.59551656920077978</v>
      </c>
      <c r="H8" s="36">
        <v>188</v>
      </c>
      <c r="I8" s="37">
        <f>H8/H12</f>
        <v>0.5662650602409639</v>
      </c>
      <c r="K8" s="36">
        <v>124</v>
      </c>
      <c r="L8" s="37">
        <f>K8/K12</f>
        <v>0.59330143540669855</v>
      </c>
      <c r="M8" s="39"/>
      <c r="N8" s="36">
        <v>41</v>
      </c>
      <c r="O8" s="37">
        <f>N8/N12</f>
        <v>0.57746478873239437</v>
      </c>
      <c r="P8" s="39"/>
      <c r="Q8" s="36">
        <v>19</v>
      </c>
      <c r="R8" s="37">
        <f>Q8/Q12</f>
        <v>0.76</v>
      </c>
      <c r="S8" s="39"/>
      <c r="T8" s="36">
        <v>33</v>
      </c>
      <c r="U8" s="37">
        <f>T8/T12</f>
        <v>0.62264150943396224</v>
      </c>
      <c r="V8" s="39"/>
      <c r="W8" s="36">
        <v>42</v>
      </c>
      <c r="X8" s="37">
        <f>W8/W12</f>
        <v>0.51219512195121952</v>
      </c>
      <c r="Y8" s="39"/>
      <c r="Z8" s="36">
        <v>22</v>
      </c>
      <c r="AA8" s="37">
        <f>Z8/Z12</f>
        <v>0.88</v>
      </c>
      <c r="AB8" s="39"/>
      <c r="AC8" s="36">
        <v>92</v>
      </c>
      <c r="AD8" s="37">
        <f>AC8/AC12</f>
        <v>0.68656716417910446</v>
      </c>
      <c r="AF8" s="36">
        <v>52</v>
      </c>
      <c r="AG8" s="37">
        <f>AF8/AF12</f>
        <v>0.53061224489795922</v>
      </c>
    </row>
    <row r="9" spans="1:33" x14ac:dyDescent="0.25">
      <c r="B9" s="31"/>
      <c r="C9" s="32"/>
      <c r="D9" s="4" t="s">
        <v>19</v>
      </c>
      <c r="E9" s="33">
        <v>382</v>
      </c>
      <c r="F9" s="34">
        <f>E9/E12</f>
        <v>0.37231968810916177</v>
      </c>
      <c r="H9" s="36">
        <v>130</v>
      </c>
      <c r="I9" s="37">
        <f>H9/H12</f>
        <v>0.39156626506024095</v>
      </c>
      <c r="K9" s="36">
        <v>82</v>
      </c>
      <c r="L9" s="37">
        <f>K9/K12</f>
        <v>0.3923444976076555</v>
      </c>
      <c r="M9" s="39"/>
      <c r="N9" s="36">
        <v>27</v>
      </c>
      <c r="O9" s="37">
        <f>N9/N12</f>
        <v>0.38028169014084506</v>
      </c>
      <c r="P9" s="39"/>
      <c r="Q9" s="36">
        <v>6</v>
      </c>
      <c r="R9" s="37">
        <f>Q9/Q12</f>
        <v>0.24</v>
      </c>
      <c r="S9" s="39"/>
      <c r="T9" s="36">
        <v>20</v>
      </c>
      <c r="U9" s="37">
        <f>T9/T12</f>
        <v>0.37735849056603776</v>
      </c>
      <c r="V9" s="39"/>
      <c r="W9" s="36">
        <v>37</v>
      </c>
      <c r="X9" s="37">
        <f>W9/W12</f>
        <v>0.45121951219512196</v>
      </c>
      <c r="Y9" s="39"/>
      <c r="Z9" s="36">
        <v>3</v>
      </c>
      <c r="AA9" s="37">
        <f>Z9/Z12</f>
        <v>0.12</v>
      </c>
      <c r="AB9" s="39"/>
      <c r="AC9" s="36">
        <v>37</v>
      </c>
      <c r="AD9" s="37">
        <f>AC9/AC12</f>
        <v>0.27611940298507465</v>
      </c>
      <c r="AF9" s="36">
        <v>41</v>
      </c>
      <c r="AG9" s="37">
        <f>AF9/AF12</f>
        <v>0.41836734693877553</v>
      </c>
    </row>
    <row r="10" spans="1:33" x14ac:dyDescent="0.25">
      <c r="B10" s="31"/>
      <c r="C10" s="32"/>
      <c r="D10" s="4" t="s">
        <v>20</v>
      </c>
      <c r="E10" s="33">
        <v>21</v>
      </c>
      <c r="F10" s="34">
        <f>E10/E12</f>
        <v>2.046783625730994E-2</v>
      </c>
      <c r="H10" s="36">
        <v>6</v>
      </c>
      <c r="I10" s="37">
        <f>H10/H12</f>
        <v>1.8072289156626505E-2</v>
      </c>
      <c r="K10" s="36">
        <v>3</v>
      </c>
      <c r="L10" s="37">
        <f>K10/K12</f>
        <v>1.4354066985645933E-2</v>
      </c>
      <c r="M10" s="39"/>
      <c r="N10" s="36">
        <v>3</v>
      </c>
      <c r="O10" s="37">
        <f>N10/N12</f>
        <v>4.2253521126760563E-2</v>
      </c>
      <c r="P10" s="39"/>
      <c r="Q10" s="36">
        <v>0</v>
      </c>
      <c r="R10" s="37">
        <f>Q10/Q12</f>
        <v>0</v>
      </c>
      <c r="S10" s="39"/>
      <c r="T10" s="36">
        <v>0</v>
      </c>
      <c r="U10" s="37">
        <f>T10/T12</f>
        <v>0</v>
      </c>
      <c r="V10" s="39"/>
      <c r="W10" s="36">
        <v>1</v>
      </c>
      <c r="X10" s="37">
        <f>W10/W12</f>
        <v>1.2195121951219513E-2</v>
      </c>
      <c r="Y10" s="39"/>
      <c r="Z10" s="36">
        <v>0</v>
      </c>
      <c r="AA10" s="37">
        <f>Z10/Z12</f>
        <v>0</v>
      </c>
      <c r="AB10" s="39"/>
      <c r="AC10" s="36">
        <v>4</v>
      </c>
      <c r="AD10" s="37">
        <f>AC10/AC12</f>
        <v>2.9850746268656716E-2</v>
      </c>
      <c r="AF10" s="36">
        <v>4</v>
      </c>
      <c r="AG10" s="37">
        <f>AF10/AF12</f>
        <v>4.0816326530612242E-2</v>
      </c>
    </row>
    <row r="11" spans="1:33" x14ac:dyDescent="0.25">
      <c r="B11" s="31"/>
      <c r="C11" s="32"/>
      <c r="D11" s="4" t="s">
        <v>21</v>
      </c>
      <c r="E11" s="33">
        <v>12</v>
      </c>
      <c r="F11" s="34">
        <f>E11/E12</f>
        <v>1.1695906432748537E-2</v>
      </c>
      <c r="H11" s="36">
        <v>8</v>
      </c>
      <c r="I11" s="37">
        <f>H11/H12</f>
        <v>2.4096385542168676E-2</v>
      </c>
      <c r="K11" s="36"/>
      <c r="L11" s="37">
        <f>K11/K12</f>
        <v>0</v>
      </c>
      <c r="M11" s="39"/>
      <c r="N11" s="36">
        <v>0</v>
      </c>
      <c r="O11" s="37">
        <f>N11/N12</f>
        <v>0</v>
      </c>
      <c r="P11" s="39"/>
      <c r="Q11" s="36">
        <v>0</v>
      </c>
      <c r="R11" s="37">
        <f>Q11/Q12</f>
        <v>0</v>
      </c>
      <c r="S11" s="39"/>
      <c r="T11" s="36">
        <v>0</v>
      </c>
      <c r="U11" s="37">
        <f>T11/T12</f>
        <v>0</v>
      </c>
      <c r="V11" s="39"/>
      <c r="W11" s="36">
        <v>2</v>
      </c>
      <c r="X11" s="37">
        <f>W11/W12</f>
        <v>2.4390243902439025E-2</v>
      </c>
      <c r="Y11" s="39"/>
      <c r="Z11" s="36">
        <v>0</v>
      </c>
      <c r="AA11" s="37">
        <f>Z11/Z12</f>
        <v>0</v>
      </c>
      <c r="AB11" s="39"/>
      <c r="AC11" s="36">
        <v>1</v>
      </c>
      <c r="AD11" s="37">
        <f>AC11/AC12</f>
        <v>7.462686567164179E-3</v>
      </c>
      <c r="AF11" s="36">
        <v>1</v>
      </c>
      <c r="AG11" s="37">
        <f>AF11/AF12</f>
        <v>1.020408163265306E-2</v>
      </c>
    </row>
    <row r="12" spans="1:33" s="50" customFormat="1" x14ac:dyDescent="0.25">
      <c r="A12" s="30"/>
      <c r="B12" s="40"/>
      <c r="C12" s="40"/>
      <c r="D12" s="41" t="s">
        <v>22</v>
      </c>
      <c r="E12" s="42">
        <f>SUM(E8:E11)</f>
        <v>1026</v>
      </c>
      <c r="F12" s="43">
        <f>E12/E12</f>
        <v>1</v>
      </c>
      <c r="G12" s="44"/>
      <c r="H12" s="45">
        <f>SUM(H8:H11)</f>
        <v>332</v>
      </c>
      <c r="I12" s="46">
        <f>SUM(I8:I11)</f>
        <v>1</v>
      </c>
      <c r="J12" s="47"/>
      <c r="K12" s="45">
        <f>SUM(K8:K11)</f>
        <v>209</v>
      </c>
      <c r="L12" s="46">
        <f>SUM(L8:L11)</f>
        <v>1</v>
      </c>
      <c r="M12" s="48"/>
      <c r="N12" s="45">
        <f>SUM(N8:N11)</f>
        <v>71</v>
      </c>
      <c r="O12" s="46">
        <f>SUM(O8:O11)</f>
        <v>1</v>
      </c>
      <c r="P12" s="48"/>
      <c r="Q12" s="45">
        <f>SUM(Q8:Q11)</f>
        <v>25</v>
      </c>
      <c r="R12" s="46">
        <f>SUM(R8:R11)</f>
        <v>1</v>
      </c>
      <c r="S12" s="48"/>
      <c r="T12" s="45">
        <f>SUM(T8:T11)</f>
        <v>53</v>
      </c>
      <c r="U12" s="46">
        <f>SUM(U8:U11)</f>
        <v>1</v>
      </c>
      <c r="V12" s="48"/>
      <c r="W12" s="45">
        <f>SUM(W8:W11)</f>
        <v>82</v>
      </c>
      <c r="X12" s="46">
        <f>SUM(X8:X11)</f>
        <v>1</v>
      </c>
      <c r="Y12" s="48"/>
      <c r="Z12" s="45">
        <f>SUM(Z8:Z11)</f>
        <v>25</v>
      </c>
      <c r="AA12" s="46">
        <f>SUM(AA8:AA11)</f>
        <v>1</v>
      </c>
      <c r="AB12" s="48"/>
      <c r="AC12" s="45">
        <f>SUM(AC8:AC11)</f>
        <v>134</v>
      </c>
      <c r="AD12" s="46">
        <f>SUM(AD8:AD11)</f>
        <v>1</v>
      </c>
      <c r="AE12" s="49"/>
      <c r="AF12" s="45">
        <f>SUM(AF8:AF11)</f>
        <v>98</v>
      </c>
      <c r="AG12" s="46">
        <f>SUM(AG8:AG11)</f>
        <v>1</v>
      </c>
    </row>
    <row r="13" spans="1:33" x14ac:dyDescent="0.25">
      <c r="B13" s="2"/>
      <c r="E13" s="52"/>
      <c r="F13" s="34"/>
      <c r="H13" s="36"/>
      <c r="I13" s="37"/>
      <c r="K13" s="36"/>
      <c r="L13" s="37"/>
      <c r="M13" s="39"/>
      <c r="N13" s="36"/>
      <c r="O13" s="37"/>
      <c r="P13" s="39"/>
      <c r="Q13" s="36"/>
      <c r="R13" s="37"/>
      <c r="S13" s="39"/>
      <c r="T13" s="36"/>
      <c r="U13" s="37"/>
      <c r="V13" s="39"/>
      <c r="W13" s="36"/>
      <c r="X13" s="37"/>
      <c r="Y13" s="39"/>
      <c r="Z13" s="36"/>
      <c r="AA13" s="37"/>
      <c r="AB13" s="39"/>
      <c r="AC13" s="36"/>
      <c r="AD13" s="37"/>
      <c r="AF13" s="36"/>
      <c r="AG13" s="37"/>
    </row>
    <row r="14" spans="1:33" ht="51" x14ac:dyDescent="0.25">
      <c r="A14" s="53" t="s">
        <v>23</v>
      </c>
      <c r="B14" s="2" t="s">
        <v>24</v>
      </c>
      <c r="E14" s="52"/>
      <c r="F14" s="34"/>
      <c r="H14" s="36"/>
      <c r="I14" s="37"/>
      <c r="K14" s="36"/>
      <c r="L14" s="37"/>
      <c r="M14" s="39"/>
      <c r="N14" s="36"/>
      <c r="O14" s="37"/>
      <c r="P14" s="39"/>
      <c r="Q14" s="36"/>
      <c r="R14" s="37"/>
      <c r="S14" s="39"/>
      <c r="T14" s="36"/>
      <c r="U14" s="37"/>
      <c r="V14" s="39"/>
      <c r="W14" s="36"/>
      <c r="X14" s="37"/>
      <c r="Y14" s="39"/>
      <c r="Z14" s="36"/>
      <c r="AA14" s="37"/>
      <c r="AB14" s="39"/>
      <c r="AC14" s="36"/>
      <c r="AD14" s="37"/>
      <c r="AF14" s="36"/>
      <c r="AG14" s="37"/>
    </row>
    <row r="15" spans="1:33" x14ac:dyDescent="0.25">
      <c r="A15" s="30"/>
      <c r="B15" s="2"/>
      <c r="E15" s="52"/>
      <c r="F15" s="34"/>
      <c r="H15" s="36"/>
      <c r="I15" s="37"/>
      <c r="K15" s="36"/>
      <c r="L15" s="37"/>
      <c r="M15" s="39"/>
      <c r="N15" s="36"/>
      <c r="O15" s="37"/>
      <c r="P15" s="39"/>
      <c r="Q15" s="36"/>
      <c r="R15" s="37"/>
      <c r="S15" s="39"/>
      <c r="T15" s="36"/>
      <c r="U15" s="37"/>
      <c r="V15" s="39"/>
      <c r="W15" s="36"/>
      <c r="X15" s="37"/>
      <c r="Y15" s="39"/>
      <c r="Z15" s="36"/>
      <c r="AA15" s="37"/>
      <c r="AB15" s="39"/>
      <c r="AC15" s="36"/>
      <c r="AD15" s="37"/>
      <c r="AF15" s="36"/>
      <c r="AG15" s="37"/>
    </row>
    <row r="16" spans="1:33" ht="13.5" customHeight="1" x14ac:dyDescent="0.25">
      <c r="A16" s="30" t="s">
        <v>25</v>
      </c>
      <c r="B16" s="31" t="s">
        <v>26</v>
      </c>
      <c r="D16" s="54" t="s">
        <v>27</v>
      </c>
      <c r="E16" s="33">
        <v>561</v>
      </c>
      <c r="F16" s="34">
        <f>E16/E18</f>
        <v>0.54518950437317781</v>
      </c>
      <c r="H16" s="36">
        <v>132</v>
      </c>
      <c r="I16" s="37">
        <f>H16/H18</f>
        <v>0.39759036144578314</v>
      </c>
      <c r="K16" s="36">
        <v>90</v>
      </c>
      <c r="L16" s="37">
        <f>K16/K18</f>
        <v>0.43062200956937802</v>
      </c>
      <c r="M16" s="39"/>
      <c r="N16" s="36">
        <v>47</v>
      </c>
      <c r="O16" s="37">
        <f>N16/N18</f>
        <v>0.6619718309859155</v>
      </c>
      <c r="P16" s="39"/>
      <c r="Q16" s="36">
        <v>23</v>
      </c>
      <c r="R16" s="37">
        <f>Q16/Q18</f>
        <v>0.92</v>
      </c>
      <c r="S16" s="39"/>
      <c r="T16" s="36">
        <v>26</v>
      </c>
      <c r="U16" s="37">
        <f>T16/T18</f>
        <v>0.49056603773584906</v>
      </c>
      <c r="V16" s="39"/>
      <c r="W16" s="36">
        <v>74</v>
      </c>
      <c r="X16" s="37">
        <f>W16/W18</f>
        <v>0.90243902439024393</v>
      </c>
      <c r="Y16" s="39"/>
      <c r="Z16" s="36">
        <v>21</v>
      </c>
      <c r="AA16" s="37">
        <f>Z16/Z18</f>
        <v>0.84</v>
      </c>
      <c r="AB16" s="39"/>
      <c r="AC16" s="36">
        <v>58</v>
      </c>
      <c r="AD16" s="37">
        <f>AC16/AC18</f>
        <v>0.43283582089552236</v>
      </c>
      <c r="AF16" s="36">
        <v>90</v>
      </c>
      <c r="AG16" s="37">
        <f>AF16/AF18</f>
        <v>0.91836734693877553</v>
      </c>
    </row>
    <row r="17" spans="1:33" x14ac:dyDescent="0.25">
      <c r="B17" s="31"/>
      <c r="D17" s="55" t="s">
        <v>28</v>
      </c>
      <c r="E17" s="33">
        <v>468</v>
      </c>
      <c r="F17" s="34">
        <f>E17/E18</f>
        <v>0.45481049562682213</v>
      </c>
      <c r="G17" s="38"/>
      <c r="H17" s="36">
        <v>200</v>
      </c>
      <c r="I17" s="37">
        <f>H17/H18</f>
        <v>0.60240963855421692</v>
      </c>
      <c r="K17" s="36">
        <v>119</v>
      </c>
      <c r="L17" s="37">
        <f>K17/K18</f>
        <v>0.56937799043062198</v>
      </c>
      <c r="M17" s="39"/>
      <c r="N17" s="36">
        <v>24</v>
      </c>
      <c r="O17" s="37">
        <f>N17/N18</f>
        <v>0.3380281690140845</v>
      </c>
      <c r="P17" s="39"/>
      <c r="Q17" s="36">
        <v>2</v>
      </c>
      <c r="R17" s="37">
        <f>Q17/Q18</f>
        <v>0.08</v>
      </c>
      <c r="S17" s="39"/>
      <c r="T17" s="36">
        <v>27</v>
      </c>
      <c r="U17" s="37">
        <f>T17/T18</f>
        <v>0.50943396226415094</v>
      </c>
      <c r="V17" s="39"/>
      <c r="W17" s="36">
        <v>8</v>
      </c>
      <c r="X17" s="37">
        <f>W17/W18</f>
        <v>9.7560975609756101E-2</v>
      </c>
      <c r="Y17" s="39"/>
      <c r="Z17" s="36">
        <v>4</v>
      </c>
      <c r="AA17" s="37">
        <f>Z17/Z18</f>
        <v>0.16</v>
      </c>
      <c r="AB17" s="39"/>
      <c r="AC17" s="36">
        <v>76</v>
      </c>
      <c r="AD17" s="37">
        <f>AC17/AC18</f>
        <v>0.56716417910447758</v>
      </c>
      <c r="AF17" s="36">
        <v>8</v>
      </c>
      <c r="AG17" s="37">
        <f>AF17/AF18</f>
        <v>8.1632653061224483E-2</v>
      </c>
    </row>
    <row r="18" spans="1:33" x14ac:dyDescent="0.25">
      <c r="B18" s="31"/>
      <c r="D18" s="56" t="s">
        <v>22</v>
      </c>
      <c r="E18" s="42">
        <f>SUM(E16:E17)</f>
        <v>1029</v>
      </c>
      <c r="F18" s="43">
        <f>E18/E18</f>
        <v>1</v>
      </c>
      <c r="G18" s="38"/>
      <c r="H18" s="45">
        <f>SUM(H16:H17)</f>
        <v>332</v>
      </c>
      <c r="I18" s="46">
        <f>SUM(I16:I17)</f>
        <v>1</v>
      </c>
      <c r="K18" s="45">
        <f>SUM(K16:K17)</f>
        <v>209</v>
      </c>
      <c r="L18" s="46">
        <f>SUM(L16:L17)</f>
        <v>1</v>
      </c>
      <c r="M18" s="39"/>
      <c r="N18" s="45">
        <f>SUM(N16:N17)</f>
        <v>71</v>
      </c>
      <c r="O18" s="46">
        <f>SUM(O16:O17)</f>
        <v>1</v>
      </c>
      <c r="P18" s="39"/>
      <c r="Q18" s="45">
        <f>SUM(Q16:Q17)</f>
        <v>25</v>
      </c>
      <c r="R18" s="46">
        <f>SUM(R16:R17)</f>
        <v>1</v>
      </c>
      <c r="S18" s="39"/>
      <c r="T18" s="45">
        <f>SUM(T16:T17)</f>
        <v>53</v>
      </c>
      <c r="U18" s="46">
        <f>SUM(U16:U17)</f>
        <v>1</v>
      </c>
      <c r="V18" s="39"/>
      <c r="W18" s="45">
        <f>SUM(W16:W17)</f>
        <v>82</v>
      </c>
      <c r="X18" s="46">
        <f>SUM(X16:X17)</f>
        <v>1</v>
      </c>
      <c r="Y18" s="39"/>
      <c r="Z18" s="45">
        <f>SUM(Z16:Z17)</f>
        <v>25</v>
      </c>
      <c r="AA18" s="46">
        <f>SUM(AA16:AA17)</f>
        <v>1</v>
      </c>
      <c r="AB18" s="39"/>
      <c r="AC18" s="45">
        <f>SUM(AC16:AC17)</f>
        <v>134</v>
      </c>
      <c r="AD18" s="46">
        <f>SUM(AD16:AD17)</f>
        <v>1</v>
      </c>
      <c r="AF18" s="45">
        <f>SUM(AF16:AF17)</f>
        <v>98</v>
      </c>
      <c r="AG18" s="46">
        <f>SUM(AG16:AG17)</f>
        <v>1</v>
      </c>
    </row>
    <row r="19" spans="1:33" ht="36.75" customHeight="1" x14ac:dyDescent="0.25">
      <c r="B19" s="57"/>
      <c r="D19" s="56"/>
      <c r="E19" s="42"/>
      <c r="F19" s="43"/>
      <c r="G19" s="38"/>
      <c r="H19" s="45"/>
      <c r="I19" s="46"/>
      <c r="K19" s="45"/>
      <c r="L19" s="58"/>
      <c r="M19" s="39"/>
      <c r="N19" s="45"/>
      <c r="O19" s="46"/>
      <c r="P19" s="39"/>
      <c r="Q19" s="45"/>
      <c r="R19" s="46"/>
      <c r="S19" s="39"/>
      <c r="T19" s="45"/>
      <c r="U19" s="46"/>
      <c r="V19" s="39"/>
      <c r="W19" s="45"/>
      <c r="X19" s="46"/>
      <c r="Y19" s="39"/>
      <c r="Z19" s="45"/>
      <c r="AA19" s="46"/>
      <c r="AB19" s="39"/>
      <c r="AC19" s="45"/>
      <c r="AD19" s="46"/>
      <c r="AF19" s="45"/>
      <c r="AG19" s="46"/>
    </row>
    <row r="20" spans="1:33" ht="19.5" customHeight="1" x14ac:dyDescent="0.25">
      <c r="A20" s="30" t="s">
        <v>29</v>
      </c>
      <c r="B20" s="59" t="s">
        <v>30</v>
      </c>
      <c r="D20" s="55" t="s">
        <v>31</v>
      </c>
      <c r="E20" s="60">
        <v>345</v>
      </c>
      <c r="F20" s="34">
        <f>E20/E23</f>
        <v>0.47325102880658437</v>
      </c>
      <c r="G20" s="39"/>
      <c r="H20" s="61">
        <v>99</v>
      </c>
      <c r="I20" s="37">
        <f t="shared" ref="I20:AG20" si="0">H20/H23</f>
        <v>0.47596153846153844</v>
      </c>
      <c r="J20" s="39"/>
      <c r="K20" s="61">
        <v>72</v>
      </c>
      <c r="L20" s="37">
        <f t="shared" si="0"/>
        <v>0.53333333333333333</v>
      </c>
      <c r="M20" s="39"/>
      <c r="N20" s="61">
        <v>26</v>
      </c>
      <c r="O20" s="37">
        <f t="shared" si="0"/>
        <v>0.4642857142857143</v>
      </c>
      <c r="P20" s="39"/>
      <c r="Q20" s="61">
        <v>4</v>
      </c>
      <c r="R20" s="37">
        <f t="shared" si="0"/>
        <v>0.18181818181818182</v>
      </c>
      <c r="S20" s="39"/>
      <c r="T20" s="61">
        <v>21</v>
      </c>
      <c r="U20" s="37">
        <f t="shared" si="0"/>
        <v>0.51219512195121952</v>
      </c>
      <c r="V20" s="39"/>
      <c r="W20" s="61">
        <v>51</v>
      </c>
      <c r="X20" s="37">
        <f t="shared" si="0"/>
        <v>0.72857142857142854</v>
      </c>
      <c r="Y20" s="39"/>
      <c r="Z20" s="61">
        <v>5</v>
      </c>
      <c r="AA20" s="37">
        <f t="shared" si="0"/>
        <v>0.20833333333333334</v>
      </c>
      <c r="AB20" s="39"/>
      <c r="AC20" s="61">
        <v>57</v>
      </c>
      <c r="AD20" s="37">
        <f t="shared" si="0"/>
        <v>0.6705882352941176</v>
      </c>
      <c r="AE20" s="39"/>
      <c r="AF20" s="61">
        <v>10</v>
      </c>
      <c r="AG20" s="37">
        <f t="shared" si="0"/>
        <v>0.11363636363636363</v>
      </c>
    </row>
    <row r="21" spans="1:33" x14ac:dyDescent="0.25">
      <c r="B21" s="59"/>
      <c r="D21" s="55" t="s">
        <v>32</v>
      </c>
      <c r="E21" s="60">
        <v>138</v>
      </c>
      <c r="F21" s="34">
        <f>E21/E23</f>
        <v>0.18930041152263374</v>
      </c>
      <c r="G21" s="39"/>
      <c r="H21" s="61">
        <v>42</v>
      </c>
      <c r="I21" s="37">
        <f t="shared" ref="I21:AG21" si="1">H21/H23</f>
        <v>0.20192307692307693</v>
      </c>
      <c r="J21" s="39"/>
      <c r="K21" s="61">
        <v>30</v>
      </c>
      <c r="L21" s="37">
        <f t="shared" si="1"/>
        <v>0.22222222222222221</v>
      </c>
      <c r="M21" s="39"/>
      <c r="N21" s="61">
        <v>17</v>
      </c>
      <c r="O21" s="37">
        <f t="shared" si="1"/>
        <v>0.30357142857142855</v>
      </c>
      <c r="P21" s="39"/>
      <c r="Q21" s="61">
        <v>5</v>
      </c>
      <c r="R21" s="37">
        <f t="shared" si="1"/>
        <v>0.22727272727272727</v>
      </c>
      <c r="S21" s="39"/>
      <c r="T21" s="61">
        <v>8</v>
      </c>
      <c r="U21" s="37">
        <f t="shared" si="1"/>
        <v>0.1951219512195122</v>
      </c>
      <c r="V21" s="39"/>
      <c r="W21" s="61">
        <v>6</v>
      </c>
      <c r="X21" s="37">
        <f t="shared" si="1"/>
        <v>8.5714285714285715E-2</v>
      </c>
      <c r="Y21" s="39"/>
      <c r="Z21" s="61">
        <v>7</v>
      </c>
      <c r="AA21" s="37">
        <f t="shared" si="1"/>
        <v>0.29166666666666669</v>
      </c>
      <c r="AB21" s="39"/>
      <c r="AC21" s="61">
        <v>13</v>
      </c>
      <c r="AD21" s="37">
        <f t="shared" si="1"/>
        <v>0.15294117647058825</v>
      </c>
      <c r="AE21" s="39"/>
      <c r="AF21" s="61">
        <v>10</v>
      </c>
      <c r="AG21" s="37">
        <f t="shared" si="1"/>
        <v>0.11363636363636363</v>
      </c>
    </row>
    <row r="22" spans="1:33" x14ac:dyDescent="0.25">
      <c r="B22" s="59"/>
      <c r="D22" s="55" t="s">
        <v>33</v>
      </c>
      <c r="E22" s="60">
        <v>246</v>
      </c>
      <c r="F22" s="34">
        <f>E22/E23</f>
        <v>0.33744855967078191</v>
      </c>
      <c r="G22" s="39"/>
      <c r="H22" s="61">
        <v>67</v>
      </c>
      <c r="I22" s="37">
        <f t="shared" ref="I22:AG22" si="2">H22/H23</f>
        <v>0.32211538461538464</v>
      </c>
      <c r="J22" s="39"/>
      <c r="K22" s="61">
        <v>33</v>
      </c>
      <c r="L22" s="37">
        <f t="shared" si="2"/>
        <v>0.24444444444444444</v>
      </c>
      <c r="M22" s="39"/>
      <c r="N22" s="61">
        <v>13</v>
      </c>
      <c r="O22" s="37">
        <f t="shared" si="2"/>
        <v>0.23214285714285715</v>
      </c>
      <c r="P22" s="39"/>
      <c r="Q22" s="61">
        <v>13</v>
      </c>
      <c r="R22" s="37">
        <f t="shared" si="2"/>
        <v>0.59090909090909094</v>
      </c>
      <c r="S22" s="39"/>
      <c r="T22" s="61">
        <v>12</v>
      </c>
      <c r="U22" s="37">
        <f t="shared" si="2"/>
        <v>0.29268292682926828</v>
      </c>
      <c r="V22" s="39"/>
      <c r="W22" s="61">
        <v>13</v>
      </c>
      <c r="X22" s="37">
        <f t="shared" si="2"/>
        <v>0.18571428571428572</v>
      </c>
      <c r="Y22" s="39"/>
      <c r="Z22" s="61">
        <v>12</v>
      </c>
      <c r="AA22" s="37">
        <f t="shared" si="2"/>
        <v>0.5</v>
      </c>
      <c r="AB22" s="39"/>
      <c r="AC22" s="61">
        <v>15</v>
      </c>
      <c r="AD22" s="37">
        <f t="shared" si="2"/>
        <v>0.17647058823529413</v>
      </c>
      <c r="AE22" s="39"/>
      <c r="AF22" s="61">
        <v>68</v>
      </c>
      <c r="AG22" s="37">
        <f t="shared" si="2"/>
        <v>0.77272727272727271</v>
      </c>
    </row>
    <row r="23" spans="1:33" x14ac:dyDescent="0.25">
      <c r="B23" s="57"/>
      <c r="D23" s="41" t="s">
        <v>22</v>
      </c>
      <c r="E23" s="62">
        <v>729</v>
      </c>
      <c r="F23" s="63">
        <f>E23/E23</f>
        <v>1</v>
      </c>
      <c r="G23" s="64"/>
      <c r="H23" s="65">
        <v>208</v>
      </c>
      <c r="I23" s="66">
        <f t="shared" ref="I23:AG23" si="3">H23/H23</f>
        <v>1</v>
      </c>
      <c r="J23" s="64"/>
      <c r="K23" s="65">
        <v>135</v>
      </c>
      <c r="L23" s="66">
        <f t="shared" si="3"/>
        <v>1</v>
      </c>
      <c r="M23" s="64"/>
      <c r="N23" s="65">
        <v>56</v>
      </c>
      <c r="O23" s="66">
        <f t="shared" si="3"/>
        <v>1</v>
      </c>
      <c r="P23" s="64"/>
      <c r="Q23" s="65">
        <v>22</v>
      </c>
      <c r="R23" s="66">
        <f t="shared" si="3"/>
        <v>1</v>
      </c>
      <c r="S23" s="64"/>
      <c r="T23" s="65">
        <v>41</v>
      </c>
      <c r="U23" s="66">
        <f t="shared" si="3"/>
        <v>1</v>
      </c>
      <c r="V23" s="64"/>
      <c r="W23" s="65">
        <v>70</v>
      </c>
      <c r="X23" s="66">
        <f t="shared" si="3"/>
        <v>1</v>
      </c>
      <c r="Y23" s="64"/>
      <c r="Z23" s="65">
        <v>24</v>
      </c>
      <c r="AA23" s="66">
        <f t="shared" si="3"/>
        <v>1</v>
      </c>
      <c r="AB23" s="64"/>
      <c r="AC23" s="65">
        <v>85</v>
      </c>
      <c r="AD23" s="66">
        <f t="shared" si="3"/>
        <v>1</v>
      </c>
      <c r="AE23" s="64"/>
      <c r="AF23" s="65">
        <v>88</v>
      </c>
      <c r="AG23" s="66">
        <f t="shared" si="3"/>
        <v>1</v>
      </c>
    </row>
    <row r="24" spans="1:33" x14ac:dyDescent="0.25">
      <c r="B24" s="57"/>
      <c r="E24" s="60"/>
      <c r="F24" s="34"/>
      <c r="G24" s="38"/>
      <c r="H24" s="58"/>
      <c r="I24" s="37"/>
      <c r="K24" s="58"/>
      <c r="L24" s="46"/>
      <c r="M24" s="39"/>
      <c r="N24" s="58"/>
      <c r="O24" s="37"/>
      <c r="P24" s="39"/>
      <c r="Q24" s="58"/>
      <c r="R24" s="37"/>
      <c r="S24" s="39"/>
      <c r="T24" s="58"/>
      <c r="U24" s="37"/>
      <c r="V24" s="39"/>
      <c r="W24" s="58"/>
      <c r="X24" s="37"/>
      <c r="Y24" s="39"/>
      <c r="Z24" s="58"/>
      <c r="AA24" s="37"/>
      <c r="AB24" s="39"/>
      <c r="AC24" s="61"/>
      <c r="AD24" s="37"/>
      <c r="AF24" s="58"/>
      <c r="AG24" s="37"/>
    </row>
    <row r="25" spans="1:33" x14ac:dyDescent="0.25">
      <c r="B25" s="57"/>
      <c r="E25" s="60"/>
      <c r="F25" s="34"/>
      <c r="G25" s="38"/>
      <c r="H25" s="58"/>
      <c r="I25" s="37"/>
      <c r="K25" s="58"/>
      <c r="L25" s="37"/>
      <c r="M25" s="39"/>
      <c r="N25" s="58"/>
      <c r="O25" s="37"/>
      <c r="P25" s="39"/>
      <c r="Q25" s="58"/>
      <c r="R25" s="37"/>
      <c r="S25" s="39"/>
      <c r="T25" s="58"/>
      <c r="U25" s="37"/>
      <c r="V25" s="39"/>
      <c r="W25" s="58"/>
      <c r="X25" s="37"/>
      <c r="Y25" s="39"/>
      <c r="Z25" s="58"/>
      <c r="AA25" s="37"/>
      <c r="AB25" s="39"/>
      <c r="AC25" s="58"/>
      <c r="AD25" s="37"/>
      <c r="AF25" s="58"/>
      <c r="AG25" s="37"/>
    </row>
    <row r="26" spans="1:33" x14ac:dyDescent="0.25">
      <c r="B26" s="2"/>
      <c r="E26" s="60"/>
      <c r="F26" s="34"/>
      <c r="G26" s="38"/>
      <c r="H26" s="58"/>
      <c r="I26" s="37"/>
      <c r="K26" s="58"/>
      <c r="L26" s="37"/>
      <c r="M26" s="39"/>
      <c r="N26" s="58"/>
      <c r="O26" s="37"/>
      <c r="P26" s="39"/>
      <c r="Q26" s="58"/>
      <c r="R26" s="37"/>
      <c r="S26" s="39"/>
      <c r="T26" s="58"/>
      <c r="U26" s="37"/>
      <c r="V26" s="39"/>
      <c r="W26" s="58"/>
      <c r="X26" s="37"/>
      <c r="Y26" s="39"/>
      <c r="Z26" s="58"/>
      <c r="AA26" s="37"/>
      <c r="AB26" s="39"/>
      <c r="AC26" s="58"/>
      <c r="AD26" s="37"/>
      <c r="AF26" s="58"/>
      <c r="AG26" s="37"/>
    </row>
    <row r="27" spans="1:33" x14ac:dyDescent="0.25">
      <c r="A27" s="30" t="s">
        <v>34</v>
      </c>
      <c r="B27" s="31" t="s">
        <v>35</v>
      </c>
      <c r="D27" s="55" t="s">
        <v>27</v>
      </c>
      <c r="E27" s="33">
        <v>239</v>
      </c>
      <c r="F27" s="34">
        <f>E27/E29</f>
        <v>0.23226433430515064</v>
      </c>
      <c r="G27" s="38"/>
      <c r="H27" s="36">
        <v>81</v>
      </c>
      <c r="I27" s="37">
        <f>H27/H29</f>
        <v>0.24397590361445784</v>
      </c>
      <c r="K27" s="36">
        <v>37</v>
      </c>
      <c r="L27" s="37">
        <f>K27/K29</f>
        <v>0.17703349282296652</v>
      </c>
      <c r="M27" s="39"/>
      <c r="N27" s="36">
        <v>14</v>
      </c>
      <c r="O27" s="37">
        <f>N27/N29</f>
        <v>0.19718309859154928</v>
      </c>
      <c r="P27" s="39"/>
      <c r="Q27" s="36">
        <v>5</v>
      </c>
      <c r="R27" s="37">
        <f>Q27/Q29</f>
        <v>0.2</v>
      </c>
      <c r="S27" s="39"/>
      <c r="T27" s="36">
        <v>6</v>
      </c>
      <c r="U27" s="37">
        <f>T27/T29</f>
        <v>0.11320754716981132</v>
      </c>
      <c r="V27" s="39"/>
      <c r="W27" s="36">
        <v>17</v>
      </c>
      <c r="X27" s="37">
        <f>W27/W29</f>
        <v>0.2073170731707317</v>
      </c>
      <c r="Y27" s="39"/>
      <c r="Z27" s="36">
        <v>10</v>
      </c>
      <c r="AA27" s="37">
        <f>Z27/Z29</f>
        <v>0.4</v>
      </c>
      <c r="AB27" s="39"/>
      <c r="AC27" s="36">
        <v>37</v>
      </c>
      <c r="AD27" s="37">
        <f>AC27/AC29</f>
        <v>0.27611940298507465</v>
      </c>
      <c r="AF27" s="36">
        <v>32</v>
      </c>
      <c r="AG27" s="37">
        <f>AF27/AF29</f>
        <v>0.32653061224489793</v>
      </c>
    </row>
    <row r="28" spans="1:33" x14ac:dyDescent="0.25">
      <c r="B28" s="31"/>
      <c r="D28" s="55" t="s">
        <v>28</v>
      </c>
      <c r="E28" s="33">
        <v>790</v>
      </c>
      <c r="F28" s="34">
        <f>E28/E29</f>
        <v>0.76773566569484941</v>
      </c>
      <c r="G28" s="38"/>
      <c r="H28" s="36">
        <v>251</v>
      </c>
      <c r="I28" s="37">
        <f>H28/H29</f>
        <v>0.75602409638554213</v>
      </c>
      <c r="K28" s="36">
        <v>172</v>
      </c>
      <c r="L28" s="37">
        <f>K28/K29</f>
        <v>0.82296650717703346</v>
      </c>
      <c r="M28" s="39"/>
      <c r="N28" s="36">
        <v>57</v>
      </c>
      <c r="O28" s="37">
        <f>N28/N29</f>
        <v>0.80281690140845074</v>
      </c>
      <c r="P28" s="39"/>
      <c r="Q28" s="36">
        <v>20</v>
      </c>
      <c r="R28" s="37">
        <f>Q28/Q29</f>
        <v>0.8</v>
      </c>
      <c r="S28" s="39"/>
      <c r="T28" s="36">
        <v>47</v>
      </c>
      <c r="U28" s="37">
        <f>T28/T29</f>
        <v>0.8867924528301887</v>
      </c>
      <c r="V28" s="39"/>
      <c r="W28" s="36">
        <v>65</v>
      </c>
      <c r="X28" s="37">
        <f>W28/W29</f>
        <v>0.79268292682926833</v>
      </c>
      <c r="Y28" s="39"/>
      <c r="Z28" s="36">
        <v>15</v>
      </c>
      <c r="AA28" s="37">
        <f>Z28/Z29</f>
        <v>0.6</v>
      </c>
      <c r="AB28" s="39"/>
      <c r="AC28" s="36">
        <v>97</v>
      </c>
      <c r="AD28" s="37">
        <f>AC28/AC29</f>
        <v>0.72388059701492535</v>
      </c>
      <c r="AF28" s="36">
        <v>66</v>
      </c>
      <c r="AG28" s="37">
        <f>AF28/AF29</f>
        <v>0.67346938775510201</v>
      </c>
    </row>
    <row r="29" spans="1:33" x14ac:dyDescent="0.25">
      <c r="B29" s="31"/>
      <c r="D29" s="56" t="s">
        <v>22</v>
      </c>
      <c r="E29" s="42">
        <f>SUM(E27:E28)</f>
        <v>1029</v>
      </c>
      <c r="F29" s="43">
        <f>E29/E29</f>
        <v>1</v>
      </c>
      <c r="G29" s="38"/>
      <c r="H29" s="45">
        <f>SUM(H27:H28)</f>
        <v>332</v>
      </c>
      <c r="I29" s="46">
        <f>SUM(I27:I28)</f>
        <v>1</v>
      </c>
      <c r="K29" s="45">
        <f>SUM(K27:K28)</f>
        <v>209</v>
      </c>
      <c r="L29" s="46">
        <f>SUM(L27:L28)</f>
        <v>1</v>
      </c>
      <c r="M29" s="39"/>
      <c r="N29" s="45">
        <f>SUM(N27:N28)</f>
        <v>71</v>
      </c>
      <c r="O29" s="46">
        <f>SUM(O27:O28)</f>
        <v>1</v>
      </c>
      <c r="P29" s="39"/>
      <c r="Q29" s="45">
        <f>SUM(Q27:Q28)</f>
        <v>25</v>
      </c>
      <c r="R29" s="46">
        <f>SUM(R27:R28)</f>
        <v>1</v>
      </c>
      <c r="S29" s="39"/>
      <c r="T29" s="45">
        <f>SUM(T27:T28)</f>
        <v>53</v>
      </c>
      <c r="U29" s="46">
        <f>SUM(U27:U28)</f>
        <v>1</v>
      </c>
      <c r="V29" s="39"/>
      <c r="W29" s="45">
        <f>SUM(W27:W28)</f>
        <v>82</v>
      </c>
      <c r="X29" s="46">
        <f>SUM(X27:X28)</f>
        <v>1</v>
      </c>
      <c r="Y29" s="39"/>
      <c r="Z29" s="45">
        <f>SUM(Z27:Z28)</f>
        <v>25</v>
      </c>
      <c r="AA29" s="46">
        <f>SUM(AA27:AA28)</f>
        <v>1</v>
      </c>
      <c r="AB29" s="39"/>
      <c r="AC29" s="45">
        <f>SUM(AC27:AC28)</f>
        <v>134</v>
      </c>
      <c r="AD29" s="46">
        <f>SUM(AD27:AD28)</f>
        <v>1</v>
      </c>
      <c r="AF29" s="45">
        <f>SUM(AF27:AF28)</f>
        <v>98</v>
      </c>
      <c r="AG29" s="46">
        <f>SUM(AG27:AG28)</f>
        <v>1</v>
      </c>
    </row>
    <row r="30" spans="1:33" x14ac:dyDescent="0.25">
      <c r="B30" s="2"/>
      <c r="E30" s="52"/>
      <c r="F30" s="34"/>
      <c r="G30" s="38"/>
      <c r="H30" s="58"/>
      <c r="I30" s="37"/>
      <c r="K30" s="58"/>
      <c r="L30" s="37"/>
      <c r="M30" s="39"/>
      <c r="N30" s="58"/>
      <c r="O30" s="37"/>
      <c r="P30" s="39"/>
      <c r="Q30" s="58"/>
      <c r="R30" s="37"/>
      <c r="S30" s="39"/>
      <c r="T30" s="58"/>
      <c r="U30" s="37"/>
      <c r="V30" s="39"/>
      <c r="W30" s="58"/>
      <c r="X30" s="37"/>
      <c r="Y30" s="39"/>
      <c r="Z30" s="58"/>
      <c r="AA30" s="37"/>
      <c r="AB30" s="39"/>
      <c r="AC30" s="58"/>
      <c r="AD30" s="37"/>
      <c r="AF30" s="58"/>
      <c r="AG30" s="37"/>
    </row>
    <row r="31" spans="1:33" x14ac:dyDescent="0.25">
      <c r="A31" s="30" t="s">
        <v>36</v>
      </c>
      <c r="B31" s="31" t="s">
        <v>37</v>
      </c>
      <c r="D31" s="55" t="s">
        <v>27</v>
      </c>
      <c r="E31" s="33">
        <v>292</v>
      </c>
      <c r="F31" s="34">
        <f>E31/E33</f>
        <v>0.28377065111758987</v>
      </c>
      <c r="G31" s="38"/>
      <c r="H31" s="36">
        <v>81</v>
      </c>
      <c r="I31" s="37">
        <f>H31/H33</f>
        <v>0.24397590361445784</v>
      </c>
      <c r="K31" s="36">
        <v>69</v>
      </c>
      <c r="L31" s="37">
        <f>K31/K33</f>
        <v>0.33014354066985646</v>
      </c>
      <c r="M31" s="39"/>
      <c r="N31" s="36">
        <v>20</v>
      </c>
      <c r="O31" s="37">
        <f>N31/N33</f>
        <v>0.28169014084507044</v>
      </c>
      <c r="P31" s="39"/>
      <c r="Q31" s="36">
        <v>4</v>
      </c>
      <c r="R31" s="37">
        <f>Q31/Q33</f>
        <v>0.16</v>
      </c>
      <c r="S31" s="39"/>
      <c r="T31" s="36">
        <v>19</v>
      </c>
      <c r="U31" s="37">
        <f>T31/T33</f>
        <v>0.35849056603773582</v>
      </c>
      <c r="V31" s="39"/>
      <c r="W31" s="36">
        <v>29</v>
      </c>
      <c r="X31" s="37">
        <f>W31/W33</f>
        <v>0.35365853658536583</v>
      </c>
      <c r="Y31" s="39"/>
      <c r="Z31" s="36">
        <v>9</v>
      </c>
      <c r="AA31" s="37">
        <f>Z31/Z33</f>
        <v>0.36</v>
      </c>
      <c r="AB31" s="39"/>
      <c r="AC31" s="36">
        <v>25</v>
      </c>
      <c r="AD31" s="37">
        <f>AC31/AC33</f>
        <v>0.18656716417910449</v>
      </c>
      <c r="AF31" s="36">
        <v>36</v>
      </c>
      <c r="AG31" s="37">
        <f>AF31/AF33</f>
        <v>0.36734693877551022</v>
      </c>
    </row>
    <row r="32" spans="1:33" x14ac:dyDescent="0.25">
      <c r="B32" s="31"/>
      <c r="D32" s="55" t="s">
        <v>28</v>
      </c>
      <c r="E32" s="33">
        <v>737</v>
      </c>
      <c r="F32" s="34">
        <f>E32/E33</f>
        <v>0.71622934888241008</v>
      </c>
      <c r="G32" s="38"/>
      <c r="H32" s="36">
        <v>251</v>
      </c>
      <c r="I32" s="37">
        <f>H32/H33</f>
        <v>0.75602409638554213</v>
      </c>
      <c r="K32" s="36">
        <v>140</v>
      </c>
      <c r="L32" s="37">
        <f>K32/K33</f>
        <v>0.66985645933014359</v>
      </c>
      <c r="M32" s="39"/>
      <c r="N32" s="36">
        <v>51</v>
      </c>
      <c r="O32" s="37">
        <f>N32/N33</f>
        <v>0.71830985915492962</v>
      </c>
      <c r="P32" s="39"/>
      <c r="Q32" s="36">
        <v>21</v>
      </c>
      <c r="R32" s="37">
        <f>Q32/Q33</f>
        <v>0.84</v>
      </c>
      <c r="S32" s="39"/>
      <c r="T32" s="36">
        <v>34</v>
      </c>
      <c r="U32" s="37">
        <f>T32/T33</f>
        <v>0.64150943396226412</v>
      </c>
      <c r="V32" s="39"/>
      <c r="W32" s="36">
        <v>53</v>
      </c>
      <c r="X32" s="37">
        <f>W32/W33</f>
        <v>0.64634146341463417</v>
      </c>
      <c r="Y32" s="39"/>
      <c r="Z32" s="36">
        <v>16</v>
      </c>
      <c r="AA32" s="37">
        <f>Z32/Z33</f>
        <v>0.64</v>
      </c>
      <c r="AB32" s="39"/>
      <c r="AC32" s="36">
        <v>109</v>
      </c>
      <c r="AD32" s="37">
        <f>AC32/AC33</f>
        <v>0.81343283582089554</v>
      </c>
      <c r="AF32" s="36">
        <v>62</v>
      </c>
      <c r="AG32" s="37">
        <f>AF32/AF33</f>
        <v>0.63265306122448983</v>
      </c>
    </row>
    <row r="33" spans="1:33" x14ac:dyDescent="0.25">
      <c r="B33" s="31"/>
      <c r="D33" s="56" t="s">
        <v>22</v>
      </c>
      <c r="E33" s="42">
        <f>SUM(E31:E32)</f>
        <v>1029</v>
      </c>
      <c r="F33" s="43">
        <f>E33/E33</f>
        <v>1</v>
      </c>
      <c r="G33" s="38"/>
      <c r="H33" s="45">
        <f>SUM(H31:H32)</f>
        <v>332</v>
      </c>
      <c r="I33" s="46">
        <f>SUM(I31:I32)</f>
        <v>1</v>
      </c>
      <c r="K33" s="45">
        <f>SUM(K31:K32)</f>
        <v>209</v>
      </c>
      <c r="L33" s="46">
        <f>SUM(L31:L32)</f>
        <v>1</v>
      </c>
      <c r="M33" s="39"/>
      <c r="N33" s="45">
        <f>SUM(N31:N32)</f>
        <v>71</v>
      </c>
      <c r="O33" s="46">
        <f>SUM(O31:O32)</f>
        <v>1</v>
      </c>
      <c r="P33" s="39"/>
      <c r="Q33" s="45">
        <f>SUM(Q31:Q32)</f>
        <v>25</v>
      </c>
      <c r="R33" s="46">
        <f>SUM(R31:R32)</f>
        <v>1</v>
      </c>
      <c r="S33" s="39"/>
      <c r="T33" s="45">
        <f>SUM(T31:T32)</f>
        <v>53</v>
      </c>
      <c r="U33" s="46">
        <f>SUM(U31:U32)</f>
        <v>1</v>
      </c>
      <c r="V33" s="39"/>
      <c r="W33" s="45">
        <f>SUM(W31:W32)</f>
        <v>82</v>
      </c>
      <c r="X33" s="46">
        <f>SUM(X31:X32)</f>
        <v>1</v>
      </c>
      <c r="Y33" s="39"/>
      <c r="Z33" s="45">
        <f>SUM(Z31:Z32)</f>
        <v>25</v>
      </c>
      <c r="AA33" s="46">
        <f>SUM(AA31:AA32)</f>
        <v>1</v>
      </c>
      <c r="AB33" s="39"/>
      <c r="AC33" s="45">
        <f>SUM(AC31:AC32)</f>
        <v>134</v>
      </c>
      <c r="AD33" s="46">
        <f>SUM(AD31:AD32)</f>
        <v>1</v>
      </c>
      <c r="AF33" s="45">
        <f>SUM(AF31:AF32)</f>
        <v>98</v>
      </c>
      <c r="AG33" s="46">
        <f>SUM(AG31:AG32)</f>
        <v>1</v>
      </c>
    </row>
    <row r="34" spans="1:33" x14ac:dyDescent="0.25">
      <c r="B34" s="2"/>
      <c r="E34" s="60"/>
      <c r="F34" s="34"/>
      <c r="G34" s="38"/>
      <c r="H34" s="58"/>
      <c r="I34" s="37"/>
      <c r="K34" s="58"/>
      <c r="L34" s="37"/>
      <c r="M34" s="39"/>
      <c r="N34" s="58"/>
      <c r="O34" s="37"/>
      <c r="P34" s="39"/>
      <c r="Q34" s="58"/>
      <c r="R34" s="37"/>
      <c r="S34" s="39"/>
      <c r="T34" s="58"/>
      <c r="U34" s="37"/>
      <c r="V34" s="39"/>
      <c r="W34" s="58"/>
      <c r="X34" s="37"/>
      <c r="Y34" s="39"/>
      <c r="Z34" s="58"/>
      <c r="AA34" s="37"/>
      <c r="AB34" s="39"/>
      <c r="AC34" s="58"/>
      <c r="AD34" s="37"/>
      <c r="AF34" s="58"/>
      <c r="AG34" s="37"/>
    </row>
    <row r="35" spans="1:33" x14ac:dyDescent="0.25">
      <c r="A35" s="30" t="s">
        <v>38</v>
      </c>
      <c r="B35" s="31" t="s">
        <v>39</v>
      </c>
      <c r="D35" s="55" t="s">
        <v>27</v>
      </c>
      <c r="E35" s="33">
        <v>559</v>
      </c>
      <c r="F35" s="34">
        <f>E35/E37</f>
        <v>0.54324586977648204</v>
      </c>
      <c r="G35" s="38"/>
      <c r="H35" s="36">
        <v>183</v>
      </c>
      <c r="I35" s="37">
        <f>H35/H37</f>
        <v>0.5512048192771084</v>
      </c>
      <c r="K35" s="36">
        <v>114</v>
      </c>
      <c r="L35" s="37">
        <f>K35/K37</f>
        <v>0.54545454545454541</v>
      </c>
      <c r="M35" s="39"/>
      <c r="N35" s="36">
        <v>36</v>
      </c>
      <c r="O35" s="37">
        <f>N35/N37</f>
        <v>0.50704225352112675</v>
      </c>
      <c r="P35" s="39"/>
      <c r="Q35" s="36">
        <v>15</v>
      </c>
      <c r="R35" s="37">
        <f>Q35/Q37</f>
        <v>0.6</v>
      </c>
      <c r="S35" s="39"/>
      <c r="T35" s="36">
        <v>27</v>
      </c>
      <c r="U35" s="37">
        <f>T35/T37</f>
        <v>0.50943396226415094</v>
      </c>
      <c r="V35" s="39"/>
      <c r="W35" s="36">
        <v>45</v>
      </c>
      <c r="X35" s="37">
        <f>W35/W37</f>
        <v>0.54878048780487809</v>
      </c>
      <c r="Y35" s="39"/>
      <c r="Z35" s="36">
        <v>18</v>
      </c>
      <c r="AA35" s="37">
        <f>Z35/Z37</f>
        <v>0.72</v>
      </c>
      <c r="AB35" s="39"/>
      <c r="AC35" s="36">
        <v>67</v>
      </c>
      <c r="AD35" s="37">
        <f>AC35/AC37</f>
        <v>0.5</v>
      </c>
      <c r="AF35" s="36">
        <v>54</v>
      </c>
      <c r="AG35" s="37">
        <f>AF35/AF37</f>
        <v>0.55102040816326525</v>
      </c>
    </row>
    <row r="36" spans="1:33" x14ac:dyDescent="0.25">
      <c r="B36" s="31"/>
      <c r="D36" s="55" t="s">
        <v>28</v>
      </c>
      <c r="E36" s="33">
        <v>470</v>
      </c>
      <c r="F36" s="34">
        <f>E36/E37</f>
        <v>0.45675413022351796</v>
      </c>
      <c r="G36" s="38"/>
      <c r="H36" s="36">
        <v>149</v>
      </c>
      <c r="I36" s="37">
        <f>H36/H37</f>
        <v>0.44879518072289154</v>
      </c>
      <c r="K36" s="36">
        <v>95</v>
      </c>
      <c r="L36" s="37">
        <f>K36/K37</f>
        <v>0.45454545454545453</v>
      </c>
      <c r="M36" s="39"/>
      <c r="N36" s="36">
        <v>35</v>
      </c>
      <c r="O36" s="37">
        <f>N36/N37</f>
        <v>0.49295774647887325</v>
      </c>
      <c r="P36" s="39"/>
      <c r="Q36" s="36">
        <v>10</v>
      </c>
      <c r="R36" s="37">
        <f>Q36/Q37</f>
        <v>0.4</v>
      </c>
      <c r="S36" s="39"/>
      <c r="T36" s="36">
        <v>26</v>
      </c>
      <c r="U36" s="37">
        <f>T36/T37</f>
        <v>0.49056603773584906</v>
      </c>
      <c r="V36" s="39"/>
      <c r="W36" s="36">
        <v>37</v>
      </c>
      <c r="X36" s="37">
        <f>W36/W37</f>
        <v>0.45121951219512196</v>
      </c>
      <c r="Y36" s="39"/>
      <c r="Z36" s="36">
        <v>7</v>
      </c>
      <c r="AA36" s="37">
        <f>Z36/Z37</f>
        <v>0.28000000000000003</v>
      </c>
      <c r="AB36" s="39"/>
      <c r="AC36" s="36">
        <v>67</v>
      </c>
      <c r="AD36" s="37">
        <f>AC36/AC37</f>
        <v>0.5</v>
      </c>
      <c r="AF36" s="36">
        <v>44</v>
      </c>
      <c r="AG36" s="37">
        <f>AF36/AF37</f>
        <v>0.44897959183673469</v>
      </c>
    </row>
    <row r="37" spans="1:33" x14ac:dyDescent="0.25">
      <c r="B37" s="31"/>
      <c r="D37" s="56" t="s">
        <v>22</v>
      </c>
      <c r="E37" s="42">
        <f>SUM(E35:E36)</f>
        <v>1029</v>
      </c>
      <c r="F37" s="43">
        <f>E37/E37</f>
        <v>1</v>
      </c>
      <c r="G37" s="38"/>
      <c r="H37" s="45">
        <f>SUM(H35:H36)</f>
        <v>332</v>
      </c>
      <c r="I37" s="46">
        <f>SUM(I35:I36)</f>
        <v>1</v>
      </c>
      <c r="K37" s="45">
        <f>SUM(K35:K36)</f>
        <v>209</v>
      </c>
      <c r="L37" s="46">
        <f>SUM(L35:L36)</f>
        <v>1</v>
      </c>
      <c r="M37" s="39"/>
      <c r="N37" s="45">
        <f>SUM(N35:N36)</f>
        <v>71</v>
      </c>
      <c r="O37" s="46">
        <f>SUM(O35:O36)</f>
        <v>1</v>
      </c>
      <c r="P37" s="39"/>
      <c r="Q37" s="45">
        <f>SUM(Q35:Q36)</f>
        <v>25</v>
      </c>
      <c r="R37" s="46">
        <f>SUM(R35:R36)</f>
        <v>1</v>
      </c>
      <c r="S37" s="39"/>
      <c r="T37" s="45">
        <f>SUM(T35:T36)</f>
        <v>53</v>
      </c>
      <c r="U37" s="46">
        <f>SUM(U35:U36)</f>
        <v>1</v>
      </c>
      <c r="V37" s="39"/>
      <c r="W37" s="45">
        <f>SUM(W35:W36)</f>
        <v>82</v>
      </c>
      <c r="X37" s="46">
        <f>SUM(X35:X36)</f>
        <v>1</v>
      </c>
      <c r="Y37" s="39"/>
      <c r="Z37" s="45">
        <f>SUM(Z35:Z36)</f>
        <v>25</v>
      </c>
      <c r="AA37" s="46">
        <f>SUM(AA35:AA36)</f>
        <v>1</v>
      </c>
      <c r="AB37" s="39"/>
      <c r="AC37" s="45">
        <f>SUM(AC35:AC36)</f>
        <v>134</v>
      </c>
      <c r="AD37" s="46">
        <f>SUM(AD35:AD36)</f>
        <v>1</v>
      </c>
      <c r="AF37" s="45">
        <f>SUM(AF35:AF36)</f>
        <v>98</v>
      </c>
      <c r="AG37" s="46">
        <f>SUM(AG35:AG36)</f>
        <v>1</v>
      </c>
    </row>
    <row r="38" spans="1:33" x14ac:dyDescent="0.25">
      <c r="B38" s="57"/>
      <c r="E38" s="60"/>
      <c r="F38" s="34"/>
      <c r="G38" s="38"/>
      <c r="H38" s="58"/>
      <c r="I38" s="37"/>
      <c r="K38" s="58"/>
      <c r="L38" s="37"/>
      <c r="M38" s="39"/>
      <c r="N38" s="58"/>
      <c r="O38" s="37"/>
      <c r="P38" s="39"/>
      <c r="Q38" s="58"/>
      <c r="R38" s="37"/>
      <c r="S38" s="39"/>
      <c r="T38" s="58"/>
      <c r="U38" s="37"/>
      <c r="V38" s="39"/>
      <c r="W38" s="58"/>
      <c r="X38" s="37"/>
      <c r="Y38" s="39"/>
      <c r="Z38" s="58"/>
      <c r="AA38" s="37"/>
      <c r="AB38" s="39"/>
      <c r="AC38" s="58"/>
      <c r="AD38" s="37"/>
      <c r="AF38" s="58"/>
      <c r="AG38" s="37"/>
    </row>
    <row r="39" spans="1:33" x14ac:dyDescent="0.25">
      <c r="A39" s="30" t="s">
        <v>40</v>
      </c>
      <c r="B39" s="31" t="s">
        <v>41</v>
      </c>
      <c r="D39" s="55" t="s">
        <v>27</v>
      </c>
      <c r="E39" s="33">
        <v>192</v>
      </c>
      <c r="F39" s="34">
        <f>E39/E41</f>
        <v>0.18658892128279883</v>
      </c>
      <c r="G39" s="38"/>
      <c r="H39" s="36">
        <v>71</v>
      </c>
      <c r="I39" s="37">
        <f>H39/H41</f>
        <v>0.21385542168674698</v>
      </c>
      <c r="K39" s="36">
        <v>21</v>
      </c>
      <c r="L39" s="37">
        <f>K39/K41</f>
        <v>0.10047846889952153</v>
      </c>
      <c r="M39" s="39"/>
      <c r="N39" s="36">
        <v>9</v>
      </c>
      <c r="O39" s="37">
        <f>N39/N41</f>
        <v>0.12676056338028169</v>
      </c>
      <c r="P39" s="39"/>
      <c r="Q39" s="36">
        <v>2</v>
      </c>
      <c r="R39" s="37">
        <f>Q39/Q41</f>
        <v>0.08</v>
      </c>
      <c r="S39" s="39"/>
      <c r="T39" s="36">
        <v>15</v>
      </c>
      <c r="U39" s="37">
        <f>T39/T41</f>
        <v>0.28301886792452829</v>
      </c>
      <c r="V39" s="39"/>
      <c r="W39" s="36">
        <v>18</v>
      </c>
      <c r="X39" s="37">
        <f>W39/W41</f>
        <v>0.21951219512195122</v>
      </c>
      <c r="Y39" s="39"/>
      <c r="Z39" s="36">
        <v>6</v>
      </c>
      <c r="AA39" s="37">
        <f>Z39/Z41</f>
        <v>0.24</v>
      </c>
      <c r="AB39" s="39"/>
      <c r="AC39" s="36">
        <v>19</v>
      </c>
      <c r="AD39" s="37">
        <f>AC39/AC41</f>
        <v>0.1417910447761194</v>
      </c>
      <c r="AF39" s="36">
        <v>31</v>
      </c>
      <c r="AG39" s="37">
        <f>AF39/AF41</f>
        <v>0.31632653061224492</v>
      </c>
    </row>
    <row r="40" spans="1:33" x14ac:dyDescent="0.25">
      <c r="B40" s="31"/>
      <c r="D40" s="55" t="s">
        <v>28</v>
      </c>
      <c r="E40" s="33">
        <v>837</v>
      </c>
      <c r="F40" s="34">
        <f>E40/E41</f>
        <v>0.8134110787172012</v>
      </c>
      <c r="G40" s="38"/>
      <c r="H40" s="36">
        <v>261</v>
      </c>
      <c r="I40" s="37">
        <f>H40/H41</f>
        <v>0.78614457831325302</v>
      </c>
      <c r="K40" s="36">
        <v>188</v>
      </c>
      <c r="L40" s="37">
        <f>K40/K41</f>
        <v>0.8995215311004785</v>
      </c>
      <c r="M40" s="39"/>
      <c r="N40" s="36">
        <v>62</v>
      </c>
      <c r="O40" s="37">
        <f>N40/N41</f>
        <v>0.87323943661971826</v>
      </c>
      <c r="P40" s="39"/>
      <c r="Q40" s="36">
        <v>23</v>
      </c>
      <c r="R40" s="37">
        <f>Q40/Q41</f>
        <v>0.92</v>
      </c>
      <c r="S40" s="39"/>
      <c r="T40" s="36">
        <v>38</v>
      </c>
      <c r="U40" s="37">
        <f>T40/T41</f>
        <v>0.71698113207547165</v>
      </c>
      <c r="V40" s="39"/>
      <c r="W40" s="36">
        <v>64</v>
      </c>
      <c r="X40" s="37">
        <f>W40/W41</f>
        <v>0.78048780487804881</v>
      </c>
      <c r="Y40" s="39"/>
      <c r="Z40" s="36">
        <v>19</v>
      </c>
      <c r="AA40" s="37">
        <f>Z40/Z41</f>
        <v>0.76</v>
      </c>
      <c r="AB40" s="39"/>
      <c r="AC40" s="36">
        <v>115</v>
      </c>
      <c r="AD40" s="37">
        <f>AC40/AC41</f>
        <v>0.85820895522388063</v>
      </c>
      <c r="AF40" s="36">
        <v>67</v>
      </c>
      <c r="AG40" s="37">
        <f>AF40/AF41</f>
        <v>0.68367346938775508</v>
      </c>
    </row>
    <row r="41" spans="1:33" x14ac:dyDescent="0.25">
      <c r="B41" s="31"/>
      <c r="D41" s="56" t="s">
        <v>22</v>
      </c>
      <c r="E41" s="42">
        <f>SUM(E39:E40)</f>
        <v>1029</v>
      </c>
      <c r="F41" s="43">
        <f>E41/E41</f>
        <v>1</v>
      </c>
      <c r="G41" s="38"/>
      <c r="H41" s="45">
        <f>SUM(H39:H40)</f>
        <v>332</v>
      </c>
      <c r="I41" s="46">
        <f>SUM(I39:I40)</f>
        <v>1</v>
      </c>
      <c r="K41" s="45">
        <f>SUM(K39:K40)</f>
        <v>209</v>
      </c>
      <c r="L41" s="46">
        <f>SUM(L39:L40)</f>
        <v>1</v>
      </c>
      <c r="M41" s="39"/>
      <c r="N41" s="45">
        <f>SUM(N39:N40)</f>
        <v>71</v>
      </c>
      <c r="O41" s="46">
        <f>SUM(O39:O40)</f>
        <v>1</v>
      </c>
      <c r="P41" s="39"/>
      <c r="Q41" s="45">
        <f>SUM(Q39:Q40)</f>
        <v>25</v>
      </c>
      <c r="R41" s="46">
        <f>SUM(R39:R40)</f>
        <v>1</v>
      </c>
      <c r="S41" s="39"/>
      <c r="T41" s="45">
        <f>SUM(T39:T40)</f>
        <v>53</v>
      </c>
      <c r="U41" s="46">
        <f>SUM(U39:U40)</f>
        <v>1</v>
      </c>
      <c r="V41" s="39"/>
      <c r="W41" s="45">
        <f>SUM(W39:W40)</f>
        <v>82</v>
      </c>
      <c r="X41" s="46">
        <f>SUM(X39:X40)</f>
        <v>1</v>
      </c>
      <c r="Y41" s="39"/>
      <c r="Z41" s="45">
        <f>SUM(Z39:Z40)</f>
        <v>25</v>
      </c>
      <c r="AA41" s="46">
        <f>SUM(AA39:AA40)</f>
        <v>1</v>
      </c>
      <c r="AB41" s="39"/>
      <c r="AC41" s="45">
        <f>SUM(AC39:AC40)</f>
        <v>134</v>
      </c>
      <c r="AD41" s="46">
        <f>SUM(AD39:AD40)</f>
        <v>1</v>
      </c>
      <c r="AF41" s="45">
        <f>SUM(AF39:AF40)</f>
        <v>98</v>
      </c>
      <c r="AG41" s="46">
        <f>SUM(AG39:AG40)</f>
        <v>1</v>
      </c>
    </row>
    <row r="42" spans="1:33" x14ac:dyDescent="0.25">
      <c r="B42" s="57"/>
      <c r="E42" s="60"/>
      <c r="F42" s="34"/>
      <c r="G42" s="38"/>
      <c r="H42" s="58"/>
      <c r="I42" s="37"/>
      <c r="K42" s="58"/>
      <c r="L42" s="37"/>
      <c r="M42" s="39"/>
      <c r="N42" s="58"/>
      <c r="O42" s="37"/>
      <c r="P42" s="39"/>
      <c r="Q42" s="58"/>
      <c r="R42" s="37"/>
      <c r="S42" s="39"/>
      <c r="T42" s="58"/>
      <c r="U42" s="37"/>
      <c r="V42" s="39"/>
      <c r="W42" s="58"/>
      <c r="X42" s="37"/>
      <c r="Y42" s="39"/>
      <c r="Z42" s="58"/>
      <c r="AA42" s="37"/>
      <c r="AB42" s="39"/>
      <c r="AC42" s="58"/>
      <c r="AD42" s="37"/>
      <c r="AF42" s="58"/>
      <c r="AG42" s="37"/>
    </row>
    <row r="43" spans="1:33" x14ac:dyDescent="0.25">
      <c r="A43" s="30" t="s">
        <v>42</v>
      </c>
      <c r="B43" s="31" t="s">
        <v>43</v>
      </c>
      <c r="D43" s="55" t="s">
        <v>27</v>
      </c>
      <c r="E43" s="33">
        <v>87</v>
      </c>
      <c r="F43" s="34">
        <f>E43/E45</f>
        <v>8.4548104956268216E-2</v>
      </c>
      <c r="G43" s="38"/>
      <c r="H43" s="36">
        <v>46</v>
      </c>
      <c r="I43" s="37">
        <f>H43/H45</f>
        <v>0.13855421686746988</v>
      </c>
      <c r="K43" s="36">
        <v>10</v>
      </c>
      <c r="L43" s="37">
        <f>K43/K45</f>
        <v>4.784688995215311E-2</v>
      </c>
      <c r="M43" s="39"/>
      <c r="N43" s="36">
        <v>13</v>
      </c>
      <c r="O43" s="37">
        <f>N43/N45</f>
        <v>0.18309859154929578</v>
      </c>
      <c r="P43" s="39"/>
      <c r="Q43" s="36">
        <v>1</v>
      </c>
      <c r="R43" s="37">
        <f>Q43/Q45</f>
        <v>0.04</v>
      </c>
      <c r="S43" s="39"/>
      <c r="T43" s="36">
        <v>3</v>
      </c>
      <c r="U43" s="37">
        <f>T43/T45</f>
        <v>5.6603773584905662E-2</v>
      </c>
      <c r="V43" s="39"/>
      <c r="W43" s="36">
        <v>4</v>
      </c>
      <c r="X43" s="37">
        <f>W43/W45</f>
        <v>4.878048780487805E-2</v>
      </c>
      <c r="Y43" s="39"/>
      <c r="Z43" s="36">
        <v>4</v>
      </c>
      <c r="AA43" s="37">
        <f>Z43/Z45</f>
        <v>0.16</v>
      </c>
      <c r="AB43" s="39"/>
      <c r="AC43" s="36">
        <v>1</v>
      </c>
      <c r="AD43" s="37">
        <f>AC43/AC45</f>
        <v>7.462686567164179E-3</v>
      </c>
      <c r="AF43" s="36">
        <v>5</v>
      </c>
      <c r="AG43" s="37">
        <f>AF43/AF45</f>
        <v>5.1020408163265307E-2</v>
      </c>
    </row>
    <row r="44" spans="1:33" x14ac:dyDescent="0.25">
      <c r="B44" s="31"/>
      <c r="D44" s="55" t="s">
        <v>28</v>
      </c>
      <c r="E44" s="33">
        <v>942</v>
      </c>
      <c r="F44" s="34">
        <f>E44/E45</f>
        <v>0.91545189504373181</v>
      </c>
      <c r="G44" s="38"/>
      <c r="H44" s="36">
        <v>286</v>
      </c>
      <c r="I44" s="37">
        <f>H44/H45</f>
        <v>0.86144578313253017</v>
      </c>
      <c r="K44" s="36">
        <v>199</v>
      </c>
      <c r="L44" s="37">
        <f>K44/K45</f>
        <v>0.95215311004784686</v>
      </c>
      <c r="M44" s="39"/>
      <c r="N44" s="36">
        <v>58</v>
      </c>
      <c r="O44" s="37">
        <f>N44/N45</f>
        <v>0.81690140845070425</v>
      </c>
      <c r="P44" s="39"/>
      <c r="Q44" s="36">
        <v>24</v>
      </c>
      <c r="R44" s="37">
        <f>Q44/Q45</f>
        <v>0.96</v>
      </c>
      <c r="S44" s="39"/>
      <c r="T44" s="36">
        <v>50</v>
      </c>
      <c r="U44" s="37">
        <f>T44/T45</f>
        <v>0.94339622641509435</v>
      </c>
      <c r="V44" s="39"/>
      <c r="W44" s="36">
        <v>78</v>
      </c>
      <c r="X44" s="37">
        <f>W44/W45</f>
        <v>0.95121951219512191</v>
      </c>
      <c r="Y44" s="39"/>
      <c r="Z44" s="36">
        <v>21</v>
      </c>
      <c r="AA44" s="37">
        <f>Z44/Z45</f>
        <v>0.84</v>
      </c>
      <c r="AB44" s="39"/>
      <c r="AC44" s="36">
        <v>133</v>
      </c>
      <c r="AD44" s="37">
        <f>AC44/AC45</f>
        <v>0.9925373134328358</v>
      </c>
      <c r="AF44" s="36">
        <v>93</v>
      </c>
      <c r="AG44" s="37">
        <f>AF44/AF45</f>
        <v>0.94897959183673475</v>
      </c>
    </row>
    <row r="45" spans="1:33" x14ac:dyDescent="0.25">
      <c r="B45" s="31"/>
      <c r="D45" s="56" t="s">
        <v>22</v>
      </c>
      <c r="E45" s="42">
        <f>SUM(E43:E44)</f>
        <v>1029</v>
      </c>
      <c r="F45" s="43">
        <f>E45/E45</f>
        <v>1</v>
      </c>
      <c r="G45" s="38"/>
      <c r="H45" s="45">
        <f>SUM(H43:H44)</f>
        <v>332</v>
      </c>
      <c r="I45" s="46">
        <f>SUM(I43:I44)</f>
        <v>1</v>
      </c>
      <c r="K45" s="45">
        <f>SUM(K43:K44)</f>
        <v>209</v>
      </c>
      <c r="L45" s="46">
        <f>SUM(L43:L44)</f>
        <v>1</v>
      </c>
      <c r="M45" s="39"/>
      <c r="N45" s="45">
        <f>SUM(N43:N44)</f>
        <v>71</v>
      </c>
      <c r="O45" s="46">
        <f>SUM(O43:O44)</f>
        <v>1</v>
      </c>
      <c r="P45" s="39"/>
      <c r="Q45" s="45">
        <f>SUM(Q43:Q44)</f>
        <v>25</v>
      </c>
      <c r="R45" s="46">
        <f>SUM(R43:R44)</f>
        <v>1</v>
      </c>
      <c r="S45" s="39"/>
      <c r="T45" s="45">
        <f>SUM(T43:T44)</f>
        <v>53</v>
      </c>
      <c r="U45" s="46">
        <f>SUM(U43:U44)</f>
        <v>1</v>
      </c>
      <c r="V45" s="39"/>
      <c r="W45" s="45">
        <f>SUM(W43:W44)</f>
        <v>82</v>
      </c>
      <c r="X45" s="46">
        <f>SUM(X43:X44)</f>
        <v>1</v>
      </c>
      <c r="Y45" s="39"/>
      <c r="Z45" s="45">
        <f>SUM(Z43:Z44)</f>
        <v>25</v>
      </c>
      <c r="AA45" s="46">
        <f>SUM(AA43:AA44)</f>
        <v>1</v>
      </c>
      <c r="AB45" s="39"/>
      <c r="AC45" s="45">
        <f>SUM(AC43:AC44)</f>
        <v>134</v>
      </c>
      <c r="AD45" s="46">
        <f>SUM(AD43:AD44)</f>
        <v>1</v>
      </c>
      <c r="AF45" s="45">
        <f>SUM(AF43:AF44)</f>
        <v>98</v>
      </c>
      <c r="AG45" s="46">
        <f>SUM(AG43:AG44)</f>
        <v>1</v>
      </c>
    </row>
    <row r="46" spans="1:33" x14ac:dyDescent="0.25">
      <c r="B46" s="57"/>
      <c r="E46" s="60"/>
      <c r="F46" s="34"/>
      <c r="G46" s="38"/>
      <c r="H46" s="58"/>
      <c r="I46" s="37"/>
      <c r="K46" s="58"/>
      <c r="L46" s="37"/>
      <c r="M46" s="39"/>
      <c r="N46" s="58"/>
      <c r="O46" s="37"/>
      <c r="P46" s="39"/>
      <c r="Q46" s="58"/>
      <c r="R46" s="37"/>
      <c r="S46" s="39"/>
      <c r="T46" s="58"/>
      <c r="U46" s="37"/>
      <c r="V46" s="39"/>
      <c r="W46" s="58"/>
      <c r="X46" s="37"/>
      <c r="Y46" s="39"/>
      <c r="Z46" s="58"/>
      <c r="AA46" s="37"/>
      <c r="AB46" s="39"/>
      <c r="AC46" s="58"/>
      <c r="AD46" s="37"/>
      <c r="AF46" s="58"/>
      <c r="AG46" s="37"/>
    </row>
    <row r="47" spans="1:33" x14ac:dyDescent="0.25">
      <c r="A47" s="30" t="s">
        <v>44</v>
      </c>
      <c r="B47" s="31" t="s">
        <v>45</v>
      </c>
      <c r="D47" s="55" t="s">
        <v>27</v>
      </c>
      <c r="E47" s="33">
        <v>529</v>
      </c>
      <c r="F47" s="34">
        <f>E47/E49</f>
        <v>0.51409135082604474</v>
      </c>
      <c r="G47" s="38"/>
      <c r="H47" s="36">
        <v>112</v>
      </c>
      <c r="I47" s="37">
        <f>H47/H49</f>
        <v>0.33734939759036142</v>
      </c>
      <c r="K47" s="36">
        <v>77</v>
      </c>
      <c r="L47" s="37">
        <f>K47/K49</f>
        <v>0.36842105263157893</v>
      </c>
      <c r="M47" s="39"/>
      <c r="N47" s="36">
        <v>52</v>
      </c>
      <c r="O47" s="37">
        <f>N47/N49</f>
        <v>0.73239436619718312</v>
      </c>
      <c r="P47" s="39"/>
      <c r="Q47" s="36">
        <v>5</v>
      </c>
      <c r="R47" s="37">
        <f>Q47/Q49</f>
        <v>0.2</v>
      </c>
      <c r="S47" s="39"/>
      <c r="T47" s="36">
        <v>45</v>
      </c>
      <c r="U47" s="37">
        <f>T47/T49</f>
        <v>0.84905660377358494</v>
      </c>
      <c r="V47" s="39"/>
      <c r="W47" s="36">
        <v>46</v>
      </c>
      <c r="X47" s="37">
        <f>W47/W49</f>
        <v>0.56097560975609762</v>
      </c>
      <c r="Y47" s="39"/>
      <c r="Z47" s="36">
        <v>17</v>
      </c>
      <c r="AA47" s="37">
        <f>Z47/Z49</f>
        <v>0.68</v>
      </c>
      <c r="AB47" s="39"/>
      <c r="AC47" s="36">
        <v>115</v>
      </c>
      <c r="AD47" s="37">
        <f>AC47/AC49</f>
        <v>0.85820895522388063</v>
      </c>
      <c r="AF47" s="36">
        <v>60</v>
      </c>
      <c r="AG47" s="37">
        <f>AF47/AF49</f>
        <v>0.61224489795918369</v>
      </c>
    </row>
    <row r="48" spans="1:33" x14ac:dyDescent="0.25">
      <c r="B48" s="31"/>
      <c r="D48" s="55" t="s">
        <v>28</v>
      </c>
      <c r="E48" s="33">
        <v>500</v>
      </c>
      <c r="F48" s="34">
        <f>E48/E49</f>
        <v>0.48590864917395532</v>
      </c>
      <c r="G48" s="38"/>
      <c r="H48" s="36">
        <v>220</v>
      </c>
      <c r="I48" s="37">
        <f>H48/H49</f>
        <v>0.66265060240963858</v>
      </c>
      <c r="K48" s="36">
        <v>132</v>
      </c>
      <c r="L48" s="37">
        <f>K48/K49</f>
        <v>0.63157894736842102</v>
      </c>
      <c r="M48" s="39"/>
      <c r="N48" s="36">
        <v>19</v>
      </c>
      <c r="O48" s="37">
        <f>N48/N49</f>
        <v>0.26760563380281688</v>
      </c>
      <c r="P48" s="39"/>
      <c r="Q48" s="36">
        <v>20</v>
      </c>
      <c r="R48" s="37">
        <f>Q48/Q49</f>
        <v>0.8</v>
      </c>
      <c r="S48" s="39"/>
      <c r="T48" s="36">
        <v>8</v>
      </c>
      <c r="U48" s="37">
        <f>T48/T49</f>
        <v>0.15094339622641509</v>
      </c>
      <c r="V48" s="39"/>
      <c r="W48" s="36">
        <v>36</v>
      </c>
      <c r="X48" s="37">
        <f>W48/W49</f>
        <v>0.43902439024390244</v>
      </c>
      <c r="Y48" s="39"/>
      <c r="Z48" s="36">
        <v>8</v>
      </c>
      <c r="AA48" s="37">
        <f>Z48/Z49</f>
        <v>0.32</v>
      </c>
      <c r="AB48" s="39"/>
      <c r="AC48" s="36">
        <v>19</v>
      </c>
      <c r="AD48" s="37">
        <f>AC48/AC49</f>
        <v>0.1417910447761194</v>
      </c>
      <c r="AF48" s="36">
        <v>38</v>
      </c>
      <c r="AG48" s="37">
        <f>AF48/AF49</f>
        <v>0.38775510204081631</v>
      </c>
    </row>
    <row r="49" spans="1:33" x14ac:dyDescent="0.25">
      <c r="B49" s="31"/>
      <c r="D49" s="56" t="s">
        <v>22</v>
      </c>
      <c r="E49" s="42">
        <f>SUM(E47:E48)</f>
        <v>1029</v>
      </c>
      <c r="F49" s="43">
        <f>E49/E49</f>
        <v>1</v>
      </c>
      <c r="G49" s="38"/>
      <c r="H49" s="45">
        <f>SUM(H47:H48)</f>
        <v>332</v>
      </c>
      <c r="I49" s="46">
        <f>SUM(I47:I48)</f>
        <v>1</v>
      </c>
      <c r="K49" s="45">
        <f>SUM(K47:K48)</f>
        <v>209</v>
      </c>
      <c r="L49" s="46">
        <f>SUM(L47:L48)</f>
        <v>1</v>
      </c>
      <c r="M49" s="39"/>
      <c r="N49" s="45">
        <f>SUM(N47:N48)</f>
        <v>71</v>
      </c>
      <c r="O49" s="46">
        <f>SUM(O47:O48)</f>
        <v>1</v>
      </c>
      <c r="P49" s="39"/>
      <c r="Q49" s="45">
        <f>SUM(Q47:Q48)</f>
        <v>25</v>
      </c>
      <c r="R49" s="46">
        <f>SUM(R47:R48)</f>
        <v>1</v>
      </c>
      <c r="S49" s="39"/>
      <c r="T49" s="45">
        <f>SUM(T47:T48)</f>
        <v>53</v>
      </c>
      <c r="U49" s="46">
        <f>SUM(U47:U48)</f>
        <v>1</v>
      </c>
      <c r="V49" s="39"/>
      <c r="W49" s="45">
        <f>SUM(W47:W48)</f>
        <v>82</v>
      </c>
      <c r="X49" s="46">
        <f>SUM(X47:X48)</f>
        <v>1</v>
      </c>
      <c r="Y49" s="39"/>
      <c r="Z49" s="45">
        <f>SUM(Z47:Z48)</f>
        <v>25</v>
      </c>
      <c r="AA49" s="46">
        <f>SUM(AA47:AA48)</f>
        <v>1</v>
      </c>
      <c r="AB49" s="39"/>
      <c r="AC49" s="45">
        <f>SUM(AC47:AC48)</f>
        <v>134</v>
      </c>
      <c r="AD49" s="46">
        <f>SUM(AD47:AD48)</f>
        <v>1</v>
      </c>
      <c r="AF49" s="45">
        <f>SUM(AF47:AF48)</f>
        <v>98</v>
      </c>
      <c r="AG49" s="46">
        <f>SUM(AG47:AG48)</f>
        <v>1</v>
      </c>
    </row>
    <row r="50" spans="1:33" ht="16.5" customHeight="1" x14ac:dyDescent="0.25">
      <c r="B50" s="57"/>
      <c r="D50" s="56"/>
      <c r="E50" s="60"/>
      <c r="F50" s="34"/>
      <c r="G50" s="38"/>
      <c r="H50" s="58"/>
      <c r="I50" s="37"/>
      <c r="K50" s="58"/>
      <c r="L50" s="37"/>
      <c r="M50" s="39"/>
      <c r="N50" s="58"/>
      <c r="O50" s="37"/>
      <c r="P50" s="39"/>
      <c r="Q50" s="58"/>
      <c r="R50" s="37"/>
      <c r="S50" s="39"/>
      <c r="T50" s="58"/>
      <c r="U50" s="37"/>
      <c r="V50" s="39"/>
      <c r="W50" s="58"/>
      <c r="X50" s="37"/>
      <c r="Y50" s="39"/>
      <c r="Z50" s="58"/>
      <c r="AA50" s="37"/>
      <c r="AB50" s="39"/>
      <c r="AC50" s="58"/>
      <c r="AD50" s="37"/>
      <c r="AF50" s="58"/>
      <c r="AG50" s="37"/>
    </row>
    <row r="51" spans="1:33" ht="13.15" hidden="1" customHeight="1" x14ac:dyDescent="0.25">
      <c r="A51" s="1" t="s">
        <v>46</v>
      </c>
      <c r="B51" s="57" t="s">
        <v>47</v>
      </c>
      <c r="D51" s="54"/>
      <c r="E51" s="60"/>
      <c r="F51" s="34"/>
      <c r="G51" s="38"/>
      <c r="H51" s="58"/>
      <c r="I51" s="37"/>
      <c r="K51" s="58"/>
      <c r="L51" s="37"/>
      <c r="M51" s="39"/>
      <c r="N51" s="58"/>
      <c r="O51" s="37"/>
      <c r="P51" s="39"/>
      <c r="Q51" s="58"/>
      <c r="R51" s="37"/>
      <c r="S51" s="39"/>
      <c r="T51" s="58"/>
      <c r="U51" s="37"/>
      <c r="V51" s="39"/>
      <c r="W51" s="58"/>
      <c r="X51" s="37"/>
      <c r="Y51" s="39"/>
      <c r="Z51" s="58"/>
      <c r="AA51" s="37"/>
      <c r="AB51" s="39"/>
      <c r="AC51" s="58"/>
      <c r="AD51" s="37"/>
      <c r="AF51" s="58"/>
      <c r="AG51" s="37"/>
    </row>
    <row r="52" spans="1:33" ht="19.5" customHeight="1" x14ac:dyDescent="0.25">
      <c r="B52" s="57"/>
      <c r="D52" s="56"/>
      <c r="E52" s="60"/>
      <c r="F52" s="34"/>
      <c r="G52" s="38"/>
      <c r="H52" s="58"/>
      <c r="I52" s="37"/>
      <c r="K52" s="58"/>
      <c r="L52" s="37"/>
      <c r="M52" s="39"/>
      <c r="N52" s="58"/>
      <c r="O52" s="37"/>
      <c r="P52" s="39"/>
      <c r="Q52" s="58"/>
      <c r="R52" s="37"/>
      <c r="S52" s="39"/>
      <c r="T52" s="58"/>
      <c r="U52" s="37"/>
      <c r="V52" s="39"/>
      <c r="W52" s="58"/>
      <c r="X52" s="37"/>
      <c r="Y52" s="39"/>
      <c r="Z52" s="58"/>
      <c r="AA52" s="37"/>
      <c r="AB52" s="39"/>
      <c r="AC52" s="58"/>
      <c r="AD52" s="37"/>
      <c r="AF52" s="58"/>
      <c r="AG52" s="37"/>
    </row>
    <row r="53" spans="1:33" ht="39" x14ac:dyDescent="0.25">
      <c r="A53" s="53" t="s">
        <v>48</v>
      </c>
      <c r="B53" s="67" t="s">
        <v>49</v>
      </c>
      <c r="E53" s="33"/>
      <c r="F53" s="34"/>
      <c r="G53" s="38"/>
      <c r="H53" s="68"/>
      <c r="I53" s="37"/>
      <c r="K53" s="68"/>
      <c r="L53" s="37"/>
      <c r="M53" s="39"/>
      <c r="N53" s="68"/>
      <c r="O53" s="37"/>
      <c r="P53" s="39"/>
      <c r="Q53" s="68"/>
      <c r="R53" s="37"/>
      <c r="S53" s="39"/>
      <c r="T53" s="68"/>
      <c r="U53" s="37"/>
      <c r="V53" s="39"/>
      <c r="W53" s="68"/>
      <c r="X53" s="37"/>
      <c r="Y53" s="39"/>
      <c r="Z53" s="68"/>
      <c r="AA53" s="37"/>
      <c r="AB53" s="39"/>
      <c r="AC53" s="68"/>
      <c r="AD53" s="37"/>
      <c r="AF53" s="68"/>
      <c r="AG53" s="37"/>
    </row>
    <row r="54" spans="1:33" x14ac:dyDescent="0.25">
      <c r="B54" s="57"/>
      <c r="E54" s="33"/>
      <c r="F54" s="34"/>
      <c r="G54" s="38"/>
      <c r="H54" s="68"/>
      <c r="I54" s="37"/>
      <c r="K54" s="68"/>
      <c r="L54" s="37"/>
      <c r="M54" s="39"/>
      <c r="N54" s="68"/>
      <c r="O54" s="37"/>
      <c r="P54" s="39"/>
      <c r="Q54" s="68"/>
      <c r="R54" s="37"/>
      <c r="S54" s="39"/>
      <c r="T54" s="68"/>
      <c r="U54" s="37"/>
      <c r="V54" s="39"/>
      <c r="W54" s="68"/>
      <c r="X54" s="37"/>
      <c r="Y54" s="39"/>
      <c r="Z54" s="68"/>
      <c r="AA54" s="37"/>
      <c r="AB54" s="39"/>
      <c r="AC54" s="68"/>
      <c r="AD54" s="37"/>
      <c r="AF54" s="68"/>
      <c r="AG54" s="37"/>
    </row>
    <row r="55" spans="1:33" x14ac:dyDescent="0.25">
      <c r="A55" s="30" t="s">
        <v>50</v>
      </c>
      <c r="B55" s="31" t="s">
        <v>51</v>
      </c>
      <c r="D55" s="4" t="s">
        <v>18</v>
      </c>
      <c r="E55" s="33">
        <v>720</v>
      </c>
      <c r="F55" s="34">
        <f>E55/E59</f>
        <v>0.69970845481049559</v>
      </c>
      <c r="G55" s="38"/>
      <c r="H55" s="68">
        <v>242</v>
      </c>
      <c r="I55" s="37">
        <f>H55/H59</f>
        <v>0.72891566265060237</v>
      </c>
      <c r="K55" s="68">
        <v>135</v>
      </c>
      <c r="L55" s="37">
        <f>K55/K59</f>
        <v>0.64593301435406703</v>
      </c>
      <c r="M55" s="39"/>
      <c r="N55" s="68">
        <v>56</v>
      </c>
      <c r="O55" s="37">
        <f>N55/N59</f>
        <v>0.78873239436619713</v>
      </c>
      <c r="P55" s="39"/>
      <c r="Q55" s="68">
        <v>16</v>
      </c>
      <c r="R55" s="37">
        <f>Q55/Q59</f>
        <v>0.64</v>
      </c>
      <c r="S55" s="39"/>
      <c r="T55" s="68">
        <v>37</v>
      </c>
      <c r="U55" s="37">
        <f>T55/T59</f>
        <v>0.69811320754716977</v>
      </c>
      <c r="V55" s="39"/>
      <c r="W55" s="68">
        <v>53</v>
      </c>
      <c r="X55" s="37">
        <f>W55/W59</f>
        <v>0.64634146341463417</v>
      </c>
      <c r="Y55" s="39"/>
      <c r="Z55" s="68">
        <v>23</v>
      </c>
      <c r="AA55" s="37">
        <f>Z55/Z59</f>
        <v>0.92</v>
      </c>
      <c r="AB55" s="39"/>
      <c r="AC55" s="68">
        <v>95</v>
      </c>
      <c r="AD55" s="37">
        <f>AC55/AC59</f>
        <v>0.70895522388059706</v>
      </c>
      <c r="AF55" s="68">
        <v>63</v>
      </c>
      <c r="AG55" s="37">
        <f>AF55/AF59</f>
        <v>0.6428571428571429</v>
      </c>
    </row>
    <row r="56" spans="1:33" x14ac:dyDescent="0.25">
      <c r="B56" s="31"/>
      <c r="D56" s="4" t="s">
        <v>19</v>
      </c>
      <c r="E56" s="33">
        <v>281</v>
      </c>
      <c r="F56" s="34">
        <f>E56/E59</f>
        <v>0.27308066083576288</v>
      </c>
      <c r="G56" s="38"/>
      <c r="H56" s="68">
        <v>80</v>
      </c>
      <c r="I56" s="37">
        <f>H56/H59</f>
        <v>0.24096385542168675</v>
      </c>
      <c r="K56" s="68">
        <v>69</v>
      </c>
      <c r="L56" s="37">
        <f>K56/K59</f>
        <v>0.33014354066985646</v>
      </c>
      <c r="M56" s="39"/>
      <c r="N56" s="68">
        <v>14</v>
      </c>
      <c r="O56" s="37">
        <f>N56/N59</f>
        <v>0.19718309859154928</v>
      </c>
      <c r="P56" s="39"/>
      <c r="Q56" s="68">
        <v>7</v>
      </c>
      <c r="R56" s="37">
        <f>Q56/Q59</f>
        <v>0.28000000000000003</v>
      </c>
      <c r="S56" s="39"/>
      <c r="T56" s="68">
        <v>15</v>
      </c>
      <c r="U56" s="37">
        <f>T56/T59</f>
        <v>0.28301886792452829</v>
      </c>
      <c r="V56" s="39"/>
      <c r="W56" s="68">
        <v>25</v>
      </c>
      <c r="X56" s="37">
        <f>W56/W59</f>
        <v>0.3048780487804878</v>
      </c>
      <c r="Y56" s="39"/>
      <c r="Z56" s="68">
        <v>1</v>
      </c>
      <c r="AA56" s="37">
        <f>Z56/Z59</f>
        <v>0.04</v>
      </c>
      <c r="AB56" s="39"/>
      <c r="AC56" s="68">
        <v>38</v>
      </c>
      <c r="AD56" s="37">
        <f>AC56/AC59</f>
        <v>0.28358208955223879</v>
      </c>
      <c r="AF56" s="68">
        <v>32</v>
      </c>
      <c r="AG56" s="37">
        <f>AF56/AF59</f>
        <v>0.32653061224489793</v>
      </c>
    </row>
    <row r="57" spans="1:33" x14ac:dyDescent="0.25">
      <c r="B57" s="31"/>
      <c r="D57" s="4" t="s">
        <v>20</v>
      </c>
      <c r="E57" s="33">
        <v>23</v>
      </c>
      <c r="F57" s="34">
        <f>E57/E59</f>
        <v>2.2351797862001945E-2</v>
      </c>
      <c r="G57" s="38"/>
      <c r="H57" s="68">
        <v>9</v>
      </c>
      <c r="I57" s="37">
        <f>H57/H59</f>
        <v>2.710843373493976E-2</v>
      </c>
      <c r="K57" s="68">
        <v>4</v>
      </c>
      <c r="L57" s="37">
        <f>K57/K59</f>
        <v>1.9138755980861243E-2</v>
      </c>
      <c r="M57" s="39"/>
      <c r="N57" s="68">
        <v>1</v>
      </c>
      <c r="O57" s="37">
        <f>N57/N59</f>
        <v>1.4084507042253521E-2</v>
      </c>
      <c r="P57" s="39"/>
      <c r="Q57" s="68">
        <v>2</v>
      </c>
      <c r="R57" s="37">
        <f>Q57/Q59</f>
        <v>0.08</v>
      </c>
      <c r="S57" s="39"/>
      <c r="T57" s="68">
        <v>0</v>
      </c>
      <c r="U57" s="37">
        <f>T57/T59</f>
        <v>0</v>
      </c>
      <c r="V57" s="39"/>
      <c r="W57" s="68">
        <v>3</v>
      </c>
      <c r="X57" s="37">
        <f>W57/W59</f>
        <v>3.6585365853658534E-2</v>
      </c>
      <c r="Y57" s="39"/>
      <c r="Z57" s="68">
        <v>1</v>
      </c>
      <c r="AA57" s="37">
        <f>Z57/Z59</f>
        <v>0.04</v>
      </c>
      <c r="AB57" s="39"/>
      <c r="AC57" s="68">
        <v>1</v>
      </c>
      <c r="AD57" s="37">
        <f>AC57/AC59</f>
        <v>7.462686567164179E-3</v>
      </c>
      <c r="AF57" s="68">
        <v>2</v>
      </c>
      <c r="AG57" s="37">
        <f>AF57/AF59</f>
        <v>2.0408163265306121E-2</v>
      </c>
    </row>
    <row r="58" spans="1:33" x14ac:dyDescent="0.25">
      <c r="B58" s="31"/>
      <c r="D58" s="4" t="s">
        <v>21</v>
      </c>
      <c r="E58" s="33">
        <v>5</v>
      </c>
      <c r="F58" s="34">
        <f>E58/E59</f>
        <v>4.859086491739553E-3</v>
      </c>
      <c r="G58" s="38"/>
      <c r="H58" s="68">
        <v>1</v>
      </c>
      <c r="I58" s="37">
        <f>H58/H59</f>
        <v>3.0120481927710845E-3</v>
      </c>
      <c r="K58" s="68">
        <v>1</v>
      </c>
      <c r="L58" s="37">
        <f>K58/K59</f>
        <v>4.7846889952153108E-3</v>
      </c>
      <c r="M58" s="39"/>
      <c r="N58" s="68">
        <v>0</v>
      </c>
      <c r="O58" s="37">
        <f>N58/N59</f>
        <v>0</v>
      </c>
      <c r="P58" s="39"/>
      <c r="Q58" s="68">
        <v>0</v>
      </c>
      <c r="R58" s="37">
        <f>Q58/Q59</f>
        <v>0</v>
      </c>
      <c r="S58" s="39"/>
      <c r="T58" s="68">
        <v>1</v>
      </c>
      <c r="U58" s="37">
        <f>T58/T59</f>
        <v>1.8867924528301886E-2</v>
      </c>
      <c r="V58" s="39"/>
      <c r="W58" s="68">
        <v>1</v>
      </c>
      <c r="X58" s="37">
        <f>W58/W59</f>
        <v>1.2195121951219513E-2</v>
      </c>
      <c r="Y58" s="39"/>
      <c r="Z58" s="68">
        <v>0</v>
      </c>
      <c r="AA58" s="37">
        <f>Z58/Z59</f>
        <v>0</v>
      </c>
      <c r="AB58" s="39"/>
      <c r="AC58" s="68">
        <v>0</v>
      </c>
      <c r="AD58" s="37">
        <f>AC58/AC59</f>
        <v>0</v>
      </c>
      <c r="AF58" s="68">
        <v>1</v>
      </c>
      <c r="AG58" s="37">
        <f>AF58/AF59</f>
        <v>1.020408163265306E-2</v>
      </c>
    </row>
    <row r="59" spans="1:33" x14ac:dyDescent="0.25">
      <c r="B59" s="31"/>
      <c r="D59" s="56" t="s">
        <v>22</v>
      </c>
      <c r="E59" s="42">
        <f>SUM(E55:E58)</f>
        <v>1029</v>
      </c>
      <c r="F59" s="43">
        <f>E59/E59</f>
        <v>1</v>
      </c>
      <c r="G59" s="38"/>
      <c r="H59" s="45">
        <f>SUM(H55:H58)</f>
        <v>332</v>
      </c>
      <c r="I59" s="46">
        <f>SUM(I55:I58)</f>
        <v>1</v>
      </c>
      <c r="K59" s="45">
        <f>SUM(K55:K58)</f>
        <v>209</v>
      </c>
      <c r="L59" s="46">
        <f>SUM(L55:L58)</f>
        <v>1</v>
      </c>
      <c r="M59" s="39"/>
      <c r="N59" s="45">
        <f>SUM(N55:N58)</f>
        <v>71</v>
      </c>
      <c r="O59" s="46">
        <f>SUM(O55:O58)</f>
        <v>0.99999999999999989</v>
      </c>
      <c r="P59" s="39"/>
      <c r="Q59" s="45">
        <f>SUM(Q55:Q58)</f>
        <v>25</v>
      </c>
      <c r="R59" s="46">
        <f>SUM(R55:R58)</f>
        <v>1</v>
      </c>
      <c r="S59" s="39"/>
      <c r="T59" s="45">
        <f>SUM(T55:T58)</f>
        <v>53</v>
      </c>
      <c r="U59" s="46">
        <f>SUM(U55:U58)</f>
        <v>1</v>
      </c>
      <c r="V59" s="39"/>
      <c r="W59" s="45">
        <f>SUM(W55:W58)</f>
        <v>82</v>
      </c>
      <c r="X59" s="46">
        <f>SUM(X55:X58)</f>
        <v>1</v>
      </c>
      <c r="Y59" s="39"/>
      <c r="Z59" s="45">
        <f>SUM(Z55:Z58)</f>
        <v>25</v>
      </c>
      <c r="AA59" s="46">
        <f>SUM(AA55:AA58)</f>
        <v>1</v>
      </c>
      <c r="AB59" s="39"/>
      <c r="AC59" s="45">
        <f>SUM(AC55:AC58)</f>
        <v>134</v>
      </c>
      <c r="AD59" s="46">
        <f>SUM(AD55:AD58)</f>
        <v>1</v>
      </c>
      <c r="AF59" s="45">
        <f>SUM(AF55:AF58)</f>
        <v>98</v>
      </c>
      <c r="AG59" s="46">
        <f>SUM(AG55:AG58)</f>
        <v>1</v>
      </c>
    </row>
    <row r="60" spans="1:33" x14ac:dyDescent="0.25">
      <c r="B60" s="57"/>
      <c r="E60" s="52"/>
      <c r="F60" s="34"/>
      <c r="G60" s="38"/>
      <c r="H60" s="36"/>
      <c r="I60" s="37"/>
      <c r="K60" s="36"/>
      <c r="L60" s="37"/>
      <c r="M60" s="39"/>
      <c r="N60" s="36"/>
      <c r="O60" s="37"/>
      <c r="P60" s="39"/>
      <c r="Q60" s="36"/>
      <c r="R60" s="37"/>
      <c r="S60" s="39"/>
      <c r="T60" s="36"/>
      <c r="U60" s="37"/>
      <c r="V60" s="39"/>
      <c r="W60" s="36"/>
      <c r="X60" s="37"/>
      <c r="Y60" s="39"/>
      <c r="Z60" s="36"/>
      <c r="AA60" s="37"/>
      <c r="AB60" s="39"/>
      <c r="AC60" s="36"/>
      <c r="AD60" s="37"/>
      <c r="AF60" s="36"/>
      <c r="AG60" s="37"/>
    </row>
    <row r="61" spans="1:33" x14ac:dyDescent="0.25">
      <c r="A61" s="30" t="s">
        <v>52</v>
      </c>
      <c r="B61" s="31" t="s">
        <v>53</v>
      </c>
      <c r="D61" s="4" t="s">
        <v>18</v>
      </c>
      <c r="E61" s="33">
        <v>605</v>
      </c>
      <c r="F61" s="34">
        <f>E61/E65</f>
        <v>0.58794946550048588</v>
      </c>
      <c r="G61" s="38"/>
      <c r="H61" s="68">
        <v>210</v>
      </c>
      <c r="I61" s="37">
        <f>H61/H65</f>
        <v>0.63253012048192769</v>
      </c>
      <c r="K61" s="68">
        <v>105</v>
      </c>
      <c r="L61" s="37">
        <f>K61/K65</f>
        <v>0.50239234449760761</v>
      </c>
      <c r="M61" s="39"/>
      <c r="N61" s="68">
        <v>49</v>
      </c>
      <c r="O61" s="37">
        <f>N61/N65</f>
        <v>0.6901408450704225</v>
      </c>
      <c r="P61" s="39"/>
      <c r="Q61" s="68">
        <v>14</v>
      </c>
      <c r="R61" s="37">
        <f>Q61/Q65</f>
        <v>0.56000000000000005</v>
      </c>
      <c r="S61" s="39"/>
      <c r="T61" s="68">
        <v>27</v>
      </c>
      <c r="U61" s="37">
        <f>T61/T65</f>
        <v>0.50943396226415094</v>
      </c>
      <c r="V61" s="39"/>
      <c r="W61" s="68">
        <v>43</v>
      </c>
      <c r="X61" s="37">
        <f>W61/W65</f>
        <v>0.52439024390243905</v>
      </c>
      <c r="Y61" s="39"/>
      <c r="Z61" s="68">
        <v>18</v>
      </c>
      <c r="AA61" s="37">
        <f>Z61/Z65</f>
        <v>0.72</v>
      </c>
      <c r="AB61" s="39"/>
      <c r="AC61" s="68">
        <v>94</v>
      </c>
      <c r="AD61" s="37">
        <f>AC61/AC65</f>
        <v>0.70149253731343286</v>
      </c>
      <c r="AF61" s="68">
        <v>45</v>
      </c>
      <c r="AG61" s="37">
        <f>AF61/AF65</f>
        <v>0.45918367346938777</v>
      </c>
    </row>
    <row r="62" spans="1:33" x14ac:dyDescent="0.25">
      <c r="B62" s="31"/>
      <c r="D62" s="4" t="s">
        <v>19</v>
      </c>
      <c r="E62" s="33">
        <v>355</v>
      </c>
      <c r="F62" s="34">
        <f>E62/E65</f>
        <v>0.34499514091350825</v>
      </c>
      <c r="G62" s="38"/>
      <c r="H62" s="68">
        <v>97</v>
      </c>
      <c r="I62" s="37">
        <f>H62/H65</f>
        <v>0.29216867469879521</v>
      </c>
      <c r="K62" s="68">
        <v>87</v>
      </c>
      <c r="L62" s="37">
        <f>K62/K65</f>
        <v>0.41626794258373206</v>
      </c>
      <c r="M62" s="39"/>
      <c r="N62" s="68">
        <v>22</v>
      </c>
      <c r="O62" s="37">
        <f>N62/N65</f>
        <v>0.30985915492957744</v>
      </c>
      <c r="P62" s="39"/>
      <c r="Q62" s="68">
        <v>10</v>
      </c>
      <c r="R62" s="37">
        <f>Q62/Q65</f>
        <v>0.4</v>
      </c>
      <c r="S62" s="39"/>
      <c r="T62" s="68">
        <v>21</v>
      </c>
      <c r="U62" s="37">
        <f>T62/T65</f>
        <v>0.39622641509433965</v>
      </c>
      <c r="V62" s="39"/>
      <c r="W62" s="68">
        <v>29</v>
      </c>
      <c r="X62" s="37">
        <f>W62/W65</f>
        <v>0.35365853658536583</v>
      </c>
      <c r="Y62" s="39"/>
      <c r="Z62" s="68">
        <v>7</v>
      </c>
      <c r="AA62" s="37">
        <f>Z62/Z65</f>
        <v>0.28000000000000003</v>
      </c>
      <c r="AB62" s="39"/>
      <c r="AC62" s="68">
        <v>35</v>
      </c>
      <c r="AD62" s="37">
        <f>AC62/AC65</f>
        <v>0.26119402985074625</v>
      </c>
      <c r="AF62" s="68">
        <v>47</v>
      </c>
      <c r="AG62" s="37">
        <f>AF62/AF65</f>
        <v>0.47959183673469385</v>
      </c>
    </row>
    <row r="63" spans="1:33" x14ac:dyDescent="0.25">
      <c r="B63" s="31"/>
      <c r="D63" s="4" t="s">
        <v>20</v>
      </c>
      <c r="E63" s="33">
        <v>64</v>
      </c>
      <c r="F63" s="34">
        <f>E63/E65</f>
        <v>6.2196307094266275E-2</v>
      </c>
      <c r="G63" s="38"/>
      <c r="H63" s="68">
        <v>24</v>
      </c>
      <c r="I63" s="37">
        <f>H63/H65</f>
        <v>7.2289156626506021E-2</v>
      </c>
      <c r="K63" s="68">
        <v>16</v>
      </c>
      <c r="L63" s="37">
        <f>K63/K65</f>
        <v>7.6555023923444973E-2</v>
      </c>
      <c r="M63" s="39"/>
      <c r="N63" s="68">
        <v>0</v>
      </c>
      <c r="O63" s="37">
        <f>N63/N65</f>
        <v>0</v>
      </c>
      <c r="P63" s="39"/>
      <c r="Q63" s="68">
        <v>1</v>
      </c>
      <c r="R63" s="37">
        <f>Q63/Q65</f>
        <v>0.04</v>
      </c>
      <c r="S63" s="39"/>
      <c r="T63" s="68">
        <v>3</v>
      </c>
      <c r="U63" s="37">
        <f>T63/T65</f>
        <v>5.6603773584905662E-2</v>
      </c>
      <c r="V63" s="39"/>
      <c r="W63" s="68">
        <v>10</v>
      </c>
      <c r="X63" s="37">
        <f>W63/W65</f>
        <v>0.12195121951219512</v>
      </c>
      <c r="Y63" s="39"/>
      <c r="Z63" s="68">
        <v>0</v>
      </c>
      <c r="AA63" s="37">
        <f>Z63/Z65</f>
        <v>0</v>
      </c>
      <c r="AB63" s="39"/>
      <c r="AC63" s="68">
        <v>4</v>
      </c>
      <c r="AD63" s="37">
        <f>AC63/AC65</f>
        <v>2.9850746268656716E-2</v>
      </c>
      <c r="AF63" s="68">
        <v>6</v>
      </c>
      <c r="AG63" s="37">
        <f>AF63/AF65</f>
        <v>6.1224489795918366E-2</v>
      </c>
    </row>
    <row r="64" spans="1:33" x14ac:dyDescent="0.25">
      <c r="B64" s="31"/>
      <c r="D64" s="4" t="s">
        <v>21</v>
      </c>
      <c r="E64" s="33">
        <v>5</v>
      </c>
      <c r="F64" s="34">
        <f>E64/E65</f>
        <v>4.859086491739553E-3</v>
      </c>
      <c r="G64" s="38"/>
      <c r="H64" s="68">
        <v>1</v>
      </c>
      <c r="I64" s="37">
        <f>H64/H65</f>
        <v>3.0120481927710845E-3</v>
      </c>
      <c r="K64" s="68">
        <v>1</v>
      </c>
      <c r="L64" s="37">
        <f>K64/K65</f>
        <v>4.7846889952153108E-3</v>
      </c>
      <c r="M64" s="39"/>
      <c r="N64" s="68">
        <v>0</v>
      </c>
      <c r="O64" s="37">
        <f>N64/N65</f>
        <v>0</v>
      </c>
      <c r="P64" s="39"/>
      <c r="Q64" s="68">
        <v>0</v>
      </c>
      <c r="R64" s="37">
        <f>Q64/Q65</f>
        <v>0</v>
      </c>
      <c r="S64" s="39"/>
      <c r="T64" s="68">
        <v>2</v>
      </c>
      <c r="U64" s="37">
        <f>T64/T65</f>
        <v>3.7735849056603772E-2</v>
      </c>
      <c r="V64" s="39"/>
      <c r="W64" s="68">
        <v>0</v>
      </c>
      <c r="X64" s="37">
        <f>W64/W65</f>
        <v>0</v>
      </c>
      <c r="Y64" s="39"/>
      <c r="Z64" s="68">
        <v>0</v>
      </c>
      <c r="AA64" s="37">
        <f>Z64/Z65</f>
        <v>0</v>
      </c>
      <c r="AB64" s="39"/>
      <c r="AC64" s="68">
        <v>1</v>
      </c>
      <c r="AD64" s="37">
        <f>AC64/AC65</f>
        <v>7.462686567164179E-3</v>
      </c>
      <c r="AF64" s="68">
        <v>0</v>
      </c>
      <c r="AG64" s="37">
        <f>AF64/AF65</f>
        <v>0</v>
      </c>
    </row>
    <row r="65" spans="1:33" x14ac:dyDescent="0.25">
      <c r="B65" s="31"/>
      <c r="D65" s="56" t="s">
        <v>22</v>
      </c>
      <c r="E65" s="42">
        <f>SUM(E61:E64)</f>
        <v>1029</v>
      </c>
      <c r="F65" s="43">
        <f>E65/E65</f>
        <v>1</v>
      </c>
      <c r="G65" s="38"/>
      <c r="H65" s="45">
        <f>SUM(H61:H64)</f>
        <v>332</v>
      </c>
      <c r="I65" s="46">
        <f>SUM(I61:I64)</f>
        <v>1</v>
      </c>
      <c r="K65" s="45">
        <f>SUM(K61:K64)</f>
        <v>209</v>
      </c>
      <c r="L65" s="46">
        <f>SUM(L61:L64)</f>
        <v>0.99999999999999989</v>
      </c>
      <c r="M65" s="39"/>
      <c r="N65" s="45">
        <f>SUM(N61:N64)</f>
        <v>71</v>
      </c>
      <c r="O65" s="46">
        <f>SUM(O61:O64)</f>
        <v>1</v>
      </c>
      <c r="P65" s="39"/>
      <c r="Q65" s="45">
        <f>SUM(Q61:Q64)</f>
        <v>25</v>
      </c>
      <c r="R65" s="46">
        <f>SUM(R61:R64)</f>
        <v>1</v>
      </c>
      <c r="S65" s="39"/>
      <c r="T65" s="45">
        <f>SUM(T61:T64)</f>
        <v>53</v>
      </c>
      <c r="U65" s="46">
        <f>SUM(U61:U64)</f>
        <v>1</v>
      </c>
      <c r="V65" s="39"/>
      <c r="W65" s="45">
        <f>SUM(W61:W64)</f>
        <v>82</v>
      </c>
      <c r="X65" s="46">
        <f>SUM(X61:X64)</f>
        <v>1</v>
      </c>
      <c r="Y65" s="39"/>
      <c r="Z65" s="45">
        <f>SUM(Z61:Z64)</f>
        <v>25</v>
      </c>
      <c r="AA65" s="46">
        <f>SUM(AA61:AA64)</f>
        <v>1</v>
      </c>
      <c r="AB65" s="39"/>
      <c r="AC65" s="45">
        <f>SUM(AC61:AC64)</f>
        <v>134</v>
      </c>
      <c r="AD65" s="46">
        <f>SUM(AD61:AD64)</f>
        <v>1</v>
      </c>
      <c r="AF65" s="45">
        <f>SUM(AF61:AF64)</f>
        <v>98</v>
      </c>
      <c r="AG65" s="46">
        <f>SUM(AG61:AG64)</f>
        <v>0.99999999999999989</v>
      </c>
    </row>
    <row r="66" spans="1:33" x14ac:dyDescent="0.25">
      <c r="B66" s="57"/>
      <c r="E66" s="52"/>
      <c r="F66" s="34"/>
      <c r="G66" s="38"/>
      <c r="H66" s="36"/>
      <c r="I66" s="37"/>
      <c r="K66" s="36"/>
      <c r="L66" s="37"/>
      <c r="M66" s="39"/>
      <c r="N66" s="36"/>
      <c r="O66" s="37"/>
      <c r="P66" s="39"/>
      <c r="Q66" s="36"/>
      <c r="R66" s="37"/>
      <c r="S66" s="39"/>
      <c r="T66" s="36"/>
      <c r="U66" s="37"/>
      <c r="V66" s="39"/>
      <c r="W66" s="36"/>
      <c r="X66" s="37"/>
      <c r="Y66" s="39"/>
      <c r="Z66" s="36"/>
      <c r="AA66" s="37"/>
      <c r="AB66" s="39"/>
      <c r="AC66" s="36"/>
      <c r="AD66" s="37"/>
      <c r="AF66" s="36"/>
      <c r="AG66" s="37"/>
    </row>
    <row r="67" spans="1:33" x14ac:dyDescent="0.25">
      <c r="A67" s="30" t="s">
        <v>54</v>
      </c>
      <c r="B67" s="31" t="s">
        <v>55</v>
      </c>
      <c r="D67" s="4" t="s">
        <v>18</v>
      </c>
      <c r="E67" s="33">
        <v>599</v>
      </c>
      <c r="F67" s="34">
        <f>E67/E71</f>
        <v>0.58211856171039844</v>
      </c>
      <c r="G67" s="38"/>
      <c r="H67" s="68">
        <v>212</v>
      </c>
      <c r="I67" s="37">
        <f>H67/H71</f>
        <v>0.63855421686746983</v>
      </c>
      <c r="K67" s="68">
        <v>98</v>
      </c>
      <c r="L67" s="37">
        <f>K67/K71</f>
        <v>0.46889952153110048</v>
      </c>
      <c r="M67" s="39"/>
      <c r="N67" s="68">
        <v>41</v>
      </c>
      <c r="O67" s="37">
        <f>N67/N71</f>
        <v>0.57746478873239437</v>
      </c>
      <c r="P67" s="39"/>
      <c r="Q67" s="68">
        <v>12</v>
      </c>
      <c r="R67" s="37">
        <f>Q67/Q71</f>
        <v>0.48</v>
      </c>
      <c r="S67" s="39"/>
      <c r="T67" s="68">
        <v>38</v>
      </c>
      <c r="U67" s="37">
        <f>T67/T71</f>
        <v>0.71698113207547165</v>
      </c>
      <c r="V67" s="39"/>
      <c r="W67" s="68">
        <v>31</v>
      </c>
      <c r="X67" s="37">
        <f>W67/W71</f>
        <v>0.37804878048780488</v>
      </c>
      <c r="Y67" s="39"/>
      <c r="Z67" s="68">
        <v>19</v>
      </c>
      <c r="AA67" s="37">
        <f>Z67/Z71</f>
        <v>0.76</v>
      </c>
      <c r="AB67" s="39"/>
      <c r="AC67" s="68">
        <v>93</v>
      </c>
      <c r="AD67" s="37">
        <f>AC67/AC71</f>
        <v>0.69402985074626866</v>
      </c>
      <c r="AF67" s="68">
        <v>55</v>
      </c>
      <c r="AG67" s="37">
        <f>AF67/AF71</f>
        <v>0.56122448979591832</v>
      </c>
    </row>
    <row r="68" spans="1:33" x14ac:dyDescent="0.25">
      <c r="B68" s="31"/>
      <c r="D68" s="4" t="s">
        <v>19</v>
      </c>
      <c r="E68" s="33">
        <v>285</v>
      </c>
      <c r="F68" s="34">
        <f>E68/E71</f>
        <v>0.27696793002915454</v>
      </c>
      <c r="G68" s="38"/>
      <c r="H68" s="68">
        <v>86</v>
      </c>
      <c r="I68" s="37">
        <f>H68/H71</f>
        <v>0.25903614457831325</v>
      </c>
      <c r="K68" s="68">
        <v>57</v>
      </c>
      <c r="L68" s="37">
        <f>K68/K71</f>
        <v>0.27272727272727271</v>
      </c>
      <c r="M68" s="39"/>
      <c r="N68" s="68">
        <v>22</v>
      </c>
      <c r="O68" s="37">
        <f>N68/N71</f>
        <v>0.30985915492957744</v>
      </c>
      <c r="P68" s="39"/>
      <c r="Q68" s="68">
        <v>8</v>
      </c>
      <c r="R68" s="37">
        <f>Q68/Q71</f>
        <v>0.32</v>
      </c>
      <c r="S68" s="39"/>
      <c r="T68" s="68">
        <v>11</v>
      </c>
      <c r="U68" s="37">
        <f>T68/T71</f>
        <v>0.20754716981132076</v>
      </c>
      <c r="V68" s="39"/>
      <c r="W68" s="68">
        <v>34</v>
      </c>
      <c r="X68" s="37">
        <f>W68/W71</f>
        <v>0.41463414634146339</v>
      </c>
      <c r="Y68" s="39"/>
      <c r="Z68" s="68">
        <v>4</v>
      </c>
      <c r="AA68" s="37">
        <f>Z68/Z71</f>
        <v>0.16</v>
      </c>
      <c r="AB68" s="39"/>
      <c r="AC68" s="68">
        <v>32</v>
      </c>
      <c r="AD68" s="37">
        <f>AC68/AC71</f>
        <v>0.23880597014925373</v>
      </c>
      <c r="AF68" s="68">
        <v>31</v>
      </c>
      <c r="AG68" s="37">
        <f>AF68/AF71</f>
        <v>0.31632653061224492</v>
      </c>
    </row>
    <row r="69" spans="1:33" x14ac:dyDescent="0.25">
      <c r="B69" s="31"/>
      <c r="D69" s="4" t="s">
        <v>20</v>
      </c>
      <c r="E69" s="33">
        <v>96</v>
      </c>
      <c r="F69" s="34">
        <f>E69/E71</f>
        <v>9.3294460641399415E-2</v>
      </c>
      <c r="G69" s="38"/>
      <c r="H69" s="68">
        <v>25</v>
      </c>
      <c r="I69" s="37">
        <f>H69/H71</f>
        <v>7.5301204819277115E-2</v>
      </c>
      <c r="K69" s="68">
        <v>37</v>
      </c>
      <c r="L69" s="37">
        <f>K69/K71</f>
        <v>0.17703349282296652</v>
      </c>
      <c r="M69" s="39"/>
      <c r="N69" s="68">
        <v>6</v>
      </c>
      <c r="O69" s="37">
        <f>N69/N71</f>
        <v>8.4507042253521125E-2</v>
      </c>
      <c r="P69" s="39"/>
      <c r="Q69" s="68">
        <v>2</v>
      </c>
      <c r="R69" s="37">
        <f>Q69/Q71</f>
        <v>0.08</v>
      </c>
      <c r="S69" s="39"/>
      <c r="T69" s="68">
        <v>2</v>
      </c>
      <c r="U69" s="37">
        <f>T69/T71</f>
        <v>3.7735849056603772E-2</v>
      </c>
      <c r="V69" s="39"/>
      <c r="W69" s="68">
        <v>10</v>
      </c>
      <c r="X69" s="37">
        <f>W69/W71</f>
        <v>0.12195121951219512</v>
      </c>
      <c r="Y69" s="39"/>
      <c r="Z69" s="68">
        <v>0</v>
      </c>
      <c r="AA69" s="37">
        <f>Z69/Z71</f>
        <v>0</v>
      </c>
      <c r="AB69" s="39"/>
      <c r="AC69" s="68">
        <v>5</v>
      </c>
      <c r="AD69" s="37">
        <f>AC69/AC71</f>
        <v>3.7313432835820892E-2</v>
      </c>
      <c r="AF69" s="68">
        <v>9</v>
      </c>
      <c r="AG69" s="37">
        <f>AF69/AF71</f>
        <v>9.1836734693877556E-2</v>
      </c>
    </row>
    <row r="70" spans="1:33" x14ac:dyDescent="0.25">
      <c r="B70" s="31"/>
      <c r="D70" s="4" t="s">
        <v>21</v>
      </c>
      <c r="E70" s="33">
        <v>49</v>
      </c>
      <c r="F70" s="34">
        <f>E70/E71</f>
        <v>4.7619047619047616E-2</v>
      </c>
      <c r="G70" s="38"/>
      <c r="H70" s="68">
        <v>9</v>
      </c>
      <c r="I70" s="37">
        <f>H70/H71</f>
        <v>2.710843373493976E-2</v>
      </c>
      <c r="K70" s="68">
        <v>17</v>
      </c>
      <c r="L70" s="37">
        <f>K70/K71</f>
        <v>8.1339712918660281E-2</v>
      </c>
      <c r="M70" s="39"/>
      <c r="N70" s="68">
        <v>2</v>
      </c>
      <c r="O70" s="37">
        <f>N70/N71</f>
        <v>2.8169014084507043E-2</v>
      </c>
      <c r="P70" s="39"/>
      <c r="Q70" s="68">
        <v>3</v>
      </c>
      <c r="R70" s="37">
        <f>Q70/Q71</f>
        <v>0.12</v>
      </c>
      <c r="S70" s="39"/>
      <c r="T70" s="68">
        <v>2</v>
      </c>
      <c r="U70" s="37">
        <f>T70/T71</f>
        <v>3.7735849056603772E-2</v>
      </c>
      <c r="V70" s="39"/>
      <c r="W70" s="68">
        <v>7</v>
      </c>
      <c r="X70" s="37">
        <f>W70/W71</f>
        <v>8.5365853658536592E-2</v>
      </c>
      <c r="Y70" s="39"/>
      <c r="Z70" s="68">
        <v>2</v>
      </c>
      <c r="AA70" s="37">
        <f>Z70/Z71</f>
        <v>0.08</v>
      </c>
      <c r="AB70" s="39"/>
      <c r="AC70" s="68">
        <v>4</v>
      </c>
      <c r="AD70" s="37">
        <f>AC70/AC71</f>
        <v>2.9850746268656716E-2</v>
      </c>
      <c r="AF70" s="68">
        <v>3</v>
      </c>
      <c r="AG70" s="37">
        <f>AF70/AF71</f>
        <v>3.0612244897959183E-2</v>
      </c>
    </row>
    <row r="71" spans="1:33" x14ac:dyDescent="0.25">
      <c r="B71" s="31"/>
      <c r="D71" s="56" t="s">
        <v>22</v>
      </c>
      <c r="E71" s="42">
        <f>SUM(E67:E70)</f>
        <v>1029</v>
      </c>
      <c r="F71" s="43">
        <f>E71/E71</f>
        <v>1</v>
      </c>
      <c r="G71" s="38"/>
      <c r="H71" s="45">
        <f>SUM(H67:H70)</f>
        <v>332</v>
      </c>
      <c r="I71" s="46">
        <f>SUM(I67:I70)</f>
        <v>1</v>
      </c>
      <c r="K71" s="45">
        <f>SUM(K67:K70)</f>
        <v>209</v>
      </c>
      <c r="L71" s="46">
        <f>SUM(L67:L70)</f>
        <v>1</v>
      </c>
      <c r="M71" s="39"/>
      <c r="N71" s="45">
        <f>SUM(N67:N70)</f>
        <v>71</v>
      </c>
      <c r="O71" s="46">
        <f>SUM(O67:O70)</f>
        <v>0.99999999999999989</v>
      </c>
      <c r="P71" s="39"/>
      <c r="Q71" s="45">
        <f>SUM(Q67:Q70)</f>
        <v>25</v>
      </c>
      <c r="R71" s="46">
        <f>SUM(R67:R70)</f>
        <v>1</v>
      </c>
      <c r="S71" s="39"/>
      <c r="T71" s="45">
        <f>SUM(T67:T70)</f>
        <v>53</v>
      </c>
      <c r="U71" s="46">
        <f>SUM(U67:U70)</f>
        <v>1</v>
      </c>
      <c r="V71" s="39"/>
      <c r="W71" s="45">
        <f>SUM(W67:W70)</f>
        <v>82</v>
      </c>
      <c r="X71" s="46">
        <f>SUM(X67:X70)</f>
        <v>1</v>
      </c>
      <c r="Y71" s="39"/>
      <c r="Z71" s="45">
        <f>SUM(Z67:Z70)</f>
        <v>25</v>
      </c>
      <c r="AA71" s="46">
        <f>SUM(AA67:AA70)</f>
        <v>1</v>
      </c>
      <c r="AB71" s="39"/>
      <c r="AC71" s="45">
        <f>SUM(AC67:AC70)</f>
        <v>134</v>
      </c>
      <c r="AD71" s="46">
        <f>SUM(AD67:AD70)</f>
        <v>1</v>
      </c>
      <c r="AF71" s="45">
        <f>SUM(AF67:AF70)</f>
        <v>98</v>
      </c>
      <c r="AG71" s="46">
        <f>SUM(AG67:AG70)</f>
        <v>1</v>
      </c>
    </row>
    <row r="72" spans="1:33" x14ac:dyDescent="0.25">
      <c r="B72" s="57"/>
      <c r="E72" s="52"/>
      <c r="F72" s="34"/>
      <c r="G72" s="38"/>
      <c r="H72" s="36"/>
      <c r="I72" s="37"/>
      <c r="K72" s="36"/>
      <c r="L72" s="37"/>
      <c r="M72" s="39"/>
      <c r="N72" s="36"/>
      <c r="O72" s="37"/>
      <c r="P72" s="39"/>
      <c r="Q72" s="36"/>
      <c r="R72" s="37"/>
      <c r="S72" s="39"/>
      <c r="T72" s="36"/>
      <c r="U72" s="37"/>
      <c r="V72" s="39"/>
      <c r="W72" s="36"/>
      <c r="X72" s="37"/>
      <c r="Y72" s="39"/>
      <c r="Z72" s="36"/>
      <c r="AA72" s="37"/>
      <c r="AB72" s="39"/>
      <c r="AC72" s="36"/>
      <c r="AD72" s="37"/>
      <c r="AF72" s="36"/>
      <c r="AG72" s="37"/>
    </row>
    <row r="73" spans="1:33" x14ac:dyDescent="0.25">
      <c r="A73" s="30" t="s">
        <v>56</v>
      </c>
      <c r="B73" s="31" t="s">
        <v>57</v>
      </c>
      <c r="D73" s="4" t="s">
        <v>18</v>
      </c>
      <c r="E73" s="33">
        <v>617</v>
      </c>
      <c r="F73" s="34">
        <f>E73/E77</f>
        <v>0.59961127308066087</v>
      </c>
      <c r="G73" s="38"/>
      <c r="H73" s="68">
        <v>201</v>
      </c>
      <c r="I73" s="37">
        <f>H73/H77</f>
        <v>0.60542168674698793</v>
      </c>
      <c r="K73" s="68">
        <v>104</v>
      </c>
      <c r="L73" s="37">
        <f>K73/K77</f>
        <v>0.49760765550239233</v>
      </c>
      <c r="M73" s="39"/>
      <c r="N73" s="68">
        <v>54</v>
      </c>
      <c r="O73" s="37">
        <f>N73/N77</f>
        <v>0.76056338028169013</v>
      </c>
      <c r="P73" s="39"/>
      <c r="Q73" s="68">
        <v>17</v>
      </c>
      <c r="R73" s="37">
        <f>Q73/Q77</f>
        <v>0.68</v>
      </c>
      <c r="S73" s="39"/>
      <c r="T73" s="68">
        <v>32</v>
      </c>
      <c r="U73" s="37">
        <f>T73/T77</f>
        <v>0.60377358490566035</v>
      </c>
      <c r="V73" s="39"/>
      <c r="W73" s="68">
        <v>46</v>
      </c>
      <c r="X73" s="37">
        <f>W73/W77</f>
        <v>0.56097560975609762</v>
      </c>
      <c r="Y73" s="39"/>
      <c r="Z73" s="68">
        <v>20</v>
      </c>
      <c r="AA73" s="37">
        <f>Z73/Z77</f>
        <v>0.8</v>
      </c>
      <c r="AB73" s="39"/>
      <c r="AC73" s="68">
        <v>94</v>
      </c>
      <c r="AD73" s="37">
        <f>AC73/AC77</f>
        <v>0.70149253731343286</v>
      </c>
      <c r="AF73" s="68">
        <v>49</v>
      </c>
      <c r="AG73" s="37">
        <f>AF73/AF77</f>
        <v>0.5</v>
      </c>
    </row>
    <row r="74" spans="1:33" x14ac:dyDescent="0.25">
      <c r="B74" s="31"/>
      <c r="D74" s="4" t="s">
        <v>19</v>
      </c>
      <c r="E74" s="33">
        <v>320</v>
      </c>
      <c r="F74" s="34">
        <f>E74/E77</f>
        <v>0.31098153547133139</v>
      </c>
      <c r="G74" s="38"/>
      <c r="H74" s="68">
        <v>102</v>
      </c>
      <c r="I74" s="37">
        <f>H74/H77</f>
        <v>0.30722891566265059</v>
      </c>
      <c r="K74" s="68">
        <v>77</v>
      </c>
      <c r="L74" s="37">
        <f>K74/K77</f>
        <v>0.36842105263157893</v>
      </c>
      <c r="M74" s="39"/>
      <c r="N74" s="68">
        <v>15</v>
      </c>
      <c r="O74" s="37">
        <f>N74/N77</f>
        <v>0.21126760563380281</v>
      </c>
      <c r="P74" s="39"/>
      <c r="Q74" s="68">
        <v>5</v>
      </c>
      <c r="R74" s="37">
        <f>Q74/Q77</f>
        <v>0.2</v>
      </c>
      <c r="S74" s="39"/>
      <c r="T74" s="68">
        <v>15</v>
      </c>
      <c r="U74" s="37">
        <f>T74/T77</f>
        <v>0.28301886792452829</v>
      </c>
      <c r="V74" s="39"/>
      <c r="W74" s="68">
        <v>27</v>
      </c>
      <c r="X74" s="37">
        <f>W74/W77</f>
        <v>0.32926829268292684</v>
      </c>
      <c r="Y74" s="39"/>
      <c r="Z74" s="68">
        <v>5</v>
      </c>
      <c r="AA74" s="37">
        <f>Z74/Z77</f>
        <v>0.2</v>
      </c>
      <c r="AB74" s="39"/>
      <c r="AC74" s="68">
        <v>34</v>
      </c>
      <c r="AD74" s="37">
        <f>AC74/AC77</f>
        <v>0.2537313432835821</v>
      </c>
      <c r="AF74" s="68">
        <v>40</v>
      </c>
      <c r="AG74" s="37">
        <f>AF74/AF77</f>
        <v>0.40816326530612246</v>
      </c>
    </row>
    <row r="75" spans="1:33" x14ac:dyDescent="0.25">
      <c r="B75" s="31"/>
      <c r="D75" s="4" t="s">
        <v>20</v>
      </c>
      <c r="E75" s="33">
        <v>76</v>
      </c>
      <c r="F75" s="34">
        <f>E75/E77</f>
        <v>7.38581146744412E-2</v>
      </c>
      <c r="G75" s="38"/>
      <c r="H75" s="68">
        <v>24</v>
      </c>
      <c r="I75" s="37">
        <f>H75/H77</f>
        <v>7.2289156626506021E-2</v>
      </c>
      <c r="K75" s="68">
        <v>25</v>
      </c>
      <c r="L75" s="37">
        <f>K75/K77</f>
        <v>0.11961722488038277</v>
      </c>
      <c r="M75" s="39"/>
      <c r="N75" s="68">
        <v>2</v>
      </c>
      <c r="O75" s="37">
        <f>N75/N77</f>
        <v>2.8169014084507043E-2</v>
      </c>
      <c r="P75" s="39"/>
      <c r="Q75" s="68">
        <v>2</v>
      </c>
      <c r="R75" s="37">
        <f>Q75/Q77</f>
        <v>0.08</v>
      </c>
      <c r="S75" s="39"/>
      <c r="T75" s="68">
        <v>5</v>
      </c>
      <c r="U75" s="37">
        <f>T75/T77</f>
        <v>9.4339622641509441E-2</v>
      </c>
      <c r="V75" s="39"/>
      <c r="W75" s="68">
        <v>8</v>
      </c>
      <c r="X75" s="37">
        <f>W75/W77</f>
        <v>9.7560975609756101E-2</v>
      </c>
      <c r="Y75" s="39"/>
      <c r="Z75" s="68">
        <v>0</v>
      </c>
      <c r="AA75" s="37">
        <f>Z75/Z77</f>
        <v>0</v>
      </c>
      <c r="AB75" s="39"/>
      <c r="AC75" s="68">
        <v>4</v>
      </c>
      <c r="AD75" s="37">
        <f>AC75/AC77</f>
        <v>2.9850746268656716E-2</v>
      </c>
      <c r="AF75" s="68">
        <v>6</v>
      </c>
      <c r="AG75" s="37">
        <f>AF75/AF77</f>
        <v>6.1224489795918366E-2</v>
      </c>
    </row>
    <row r="76" spans="1:33" x14ac:dyDescent="0.25">
      <c r="B76" s="31"/>
      <c r="D76" s="4" t="s">
        <v>21</v>
      </c>
      <c r="E76" s="33">
        <v>16</v>
      </c>
      <c r="F76" s="34">
        <f>E76/E77</f>
        <v>1.5549076773566569E-2</v>
      </c>
      <c r="G76" s="38"/>
      <c r="H76" s="68">
        <v>5</v>
      </c>
      <c r="I76" s="37">
        <f>H76/H77</f>
        <v>1.5060240963855422E-2</v>
      </c>
      <c r="K76" s="68">
        <v>3</v>
      </c>
      <c r="L76" s="37">
        <f>K76/K77</f>
        <v>1.4354066985645933E-2</v>
      </c>
      <c r="M76" s="39"/>
      <c r="N76" s="68">
        <v>0</v>
      </c>
      <c r="O76" s="37">
        <f>N76/N77</f>
        <v>0</v>
      </c>
      <c r="P76" s="39"/>
      <c r="Q76" s="68">
        <v>1</v>
      </c>
      <c r="R76" s="37">
        <f>Q76/Q77</f>
        <v>0.04</v>
      </c>
      <c r="S76" s="39"/>
      <c r="T76" s="68">
        <v>1</v>
      </c>
      <c r="U76" s="37">
        <f>T76/T77</f>
        <v>1.8867924528301886E-2</v>
      </c>
      <c r="V76" s="39"/>
      <c r="W76" s="68">
        <v>1</v>
      </c>
      <c r="X76" s="37">
        <f>W76/W77</f>
        <v>1.2195121951219513E-2</v>
      </c>
      <c r="Y76" s="39"/>
      <c r="Z76" s="68">
        <v>0</v>
      </c>
      <c r="AA76" s="37">
        <f>Z76/Z77</f>
        <v>0</v>
      </c>
      <c r="AB76" s="39"/>
      <c r="AC76" s="68">
        <v>2</v>
      </c>
      <c r="AD76" s="37">
        <f>AC76/AC77</f>
        <v>1.4925373134328358E-2</v>
      </c>
      <c r="AF76" s="68">
        <v>3</v>
      </c>
      <c r="AG76" s="37">
        <f>AF76/AF77</f>
        <v>3.0612244897959183E-2</v>
      </c>
    </row>
    <row r="77" spans="1:33" x14ac:dyDescent="0.25">
      <c r="B77" s="31"/>
      <c r="D77" s="56" t="s">
        <v>22</v>
      </c>
      <c r="E77" s="42">
        <f>SUM(E73:E76)</f>
        <v>1029</v>
      </c>
      <c r="F77" s="43">
        <f>E77/E77</f>
        <v>1</v>
      </c>
      <c r="G77" s="38"/>
      <c r="H77" s="45">
        <f>SUM(H73:H76)</f>
        <v>332</v>
      </c>
      <c r="I77" s="46">
        <f>SUM(I73:I76)</f>
        <v>1</v>
      </c>
      <c r="K77" s="45">
        <f>SUM(K73:K76)</f>
        <v>209</v>
      </c>
      <c r="L77" s="46">
        <f>SUM(L73:L76)</f>
        <v>0.99999999999999989</v>
      </c>
      <c r="M77" s="39"/>
      <c r="N77" s="45">
        <f>SUM(N73:N76)</f>
        <v>71</v>
      </c>
      <c r="O77" s="46">
        <f>SUM(O73:O76)</f>
        <v>1</v>
      </c>
      <c r="P77" s="39"/>
      <c r="Q77" s="45">
        <f>SUM(Q73:Q76)</f>
        <v>25</v>
      </c>
      <c r="R77" s="46">
        <f>SUM(R73:R76)</f>
        <v>1</v>
      </c>
      <c r="S77" s="39"/>
      <c r="T77" s="45">
        <f>SUM(T73:T76)</f>
        <v>53</v>
      </c>
      <c r="U77" s="46">
        <f>SUM(U73:U76)</f>
        <v>1</v>
      </c>
      <c r="V77" s="39"/>
      <c r="W77" s="45">
        <f>SUM(W73:W76)</f>
        <v>82</v>
      </c>
      <c r="X77" s="46">
        <f>SUM(X73:X76)</f>
        <v>1</v>
      </c>
      <c r="Y77" s="39"/>
      <c r="Z77" s="45">
        <f>SUM(Z73:Z76)</f>
        <v>25</v>
      </c>
      <c r="AA77" s="46">
        <f>SUM(AA73:AA76)</f>
        <v>1</v>
      </c>
      <c r="AB77" s="39"/>
      <c r="AC77" s="45">
        <f>SUM(AC73:AC76)</f>
        <v>134</v>
      </c>
      <c r="AD77" s="46">
        <f>SUM(AD73:AD76)</f>
        <v>1</v>
      </c>
      <c r="AF77" s="45">
        <f>SUM(AF73:AF76)</f>
        <v>98</v>
      </c>
      <c r="AG77" s="46">
        <f>SUM(AG73:AG76)</f>
        <v>1</v>
      </c>
    </row>
    <row r="78" spans="1:33" x14ac:dyDescent="0.25">
      <c r="B78" s="57"/>
      <c r="E78" s="52"/>
      <c r="F78" s="34"/>
      <c r="G78" s="38"/>
      <c r="H78" s="36"/>
      <c r="I78" s="37"/>
      <c r="K78" s="36"/>
      <c r="L78" s="37"/>
      <c r="M78" s="39"/>
      <c r="N78" s="36"/>
      <c r="O78" s="37"/>
      <c r="P78" s="39"/>
      <c r="Q78" s="36"/>
      <c r="R78" s="37"/>
      <c r="S78" s="39"/>
      <c r="T78" s="36"/>
      <c r="U78" s="37"/>
      <c r="V78" s="39"/>
      <c r="W78" s="36"/>
      <c r="X78" s="37"/>
      <c r="Y78" s="39"/>
      <c r="Z78" s="36"/>
      <c r="AA78" s="37"/>
      <c r="AB78" s="39"/>
      <c r="AC78" s="36"/>
      <c r="AD78" s="37"/>
      <c r="AF78" s="36"/>
      <c r="AG78" s="37"/>
    </row>
    <row r="79" spans="1:33" x14ac:dyDescent="0.25">
      <c r="A79" s="30" t="s">
        <v>58</v>
      </c>
      <c r="B79" s="31" t="s">
        <v>59</v>
      </c>
      <c r="D79" s="4" t="s">
        <v>18</v>
      </c>
      <c r="E79" s="33">
        <v>597</v>
      </c>
      <c r="F79" s="34">
        <f>E79/E83</f>
        <v>0.58017492711370267</v>
      </c>
      <c r="G79" s="38"/>
      <c r="H79" s="68">
        <v>194</v>
      </c>
      <c r="I79" s="37">
        <f>H79/H83</f>
        <v>0.58433734939759041</v>
      </c>
      <c r="K79" s="68">
        <v>111</v>
      </c>
      <c r="L79" s="37">
        <f>K79/K83</f>
        <v>0.53110047846889952</v>
      </c>
      <c r="M79" s="39"/>
      <c r="N79" s="68">
        <v>49</v>
      </c>
      <c r="O79" s="37">
        <f>N79/N83</f>
        <v>0.6901408450704225</v>
      </c>
      <c r="P79" s="39"/>
      <c r="Q79" s="68">
        <v>17</v>
      </c>
      <c r="R79" s="37">
        <f>Q79/Q83</f>
        <v>0.68</v>
      </c>
      <c r="S79" s="39"/>
      <c r="T79" s="68">
        <v>30</v>
      </c>
      <c r="U79" s="37">
        <f>T79/T83</f>
        <v>0.56603773584905659</v>
      </c>
      <c r="V79" s="39"/>
      <c r="W79" s="68">
        <v>37</v>
      </c>
      <c r="X79" s="37">
        <f>W79/W83</f>
        <v>0.45121951219512196</v>
      </c>
      <c r="Y79" s="39"/>
      <c r="Z79" s="68">
        <v>20</v>
      </c>
      <c r="AA79" s="37">
        <f>Z79/Z83</f>
        <v>0.8</v>
      </c>
      <c r="AB79" s="39"/>
      <c r="AC79" s="68">
        <v>87</v>
      </c>
      <c r="AD79" s="37">
        <f>AC79/AC83</f>
        <v>0.64925373134328357</v>
      </c>
      <c r="AF79" s="68">
        <v>52</v>
      </c>
      <c r="AG79" s="37">
        <f>AF79/AF83</f>
        <v>0.53061224489795922</v>
      </c>
    </row>
    <row r="80" spans="1:33" x14ac:dyDescent="0.25">
      <c r="B80" s="31"/>
      <c r="D80" s="4" t="s">
        <v>19</v>
      </c>
      <c r="E80" s="33">
        <v>369</v>
      </c>
      <c r="F80" s="34">
        <f>E80/E83</f>
        <v>0.35860058309037901</v>
      </c>
      <c r="G80" s="38"/>
      <c r="H80" s="68">
        <v>119</v>
      </c>
      <c r="I80" s="37">
        <f>H80/H83</f>
        <v>0.35843373493975905</v>
      </c>
      <c r="K80" s="68">
        <v>85</v>
      </c>
      <c r="L80" s="37">
        <f>K80/K83</f>
        <v>0.40669856459330145</v>
      </c>
      <c r="M80" s="39"/>
      <c r="N80" s="68">
        <v>18</v>
      </c>
      <c r="O80" s="37">
        <f>N80/N83</f>
        <v>0.25352112676056338</v>
      </c>
      <c r="P80" s="39"/>
      <c r="Q80" s="68">
        <v>6</v>
      </c>
      <c r="R80" s="37">
        <f>Q80/Q83</f>
        <v>0.24</v>
      </c>
      <c r="S80" s="39"/>
      <c r="T80" s="68">
        <v>18</v>
      </c>
      <c r="U80" s="37">
        <f>T80/T83</f>
        <v>0.33962264150943394</v>
      </c>
      <c r="V80" s="39"/>
      <c r="W80" s="68">
        <v>38</v>
      </c>
      <c r="X80" s="37">
        <f>W80/W83</f>
        <v>0.46341463414634149</v>
      </c>
      <c r="Y80" s="39"/>
      <c r="Z80" s="68">
        <v>5</v>
      </c>
      <c r="AA80" s="37">
        <f>Z80/Z83</f>
        <v>0.2</v>
      </c>
      <c r="AB80" s="39"/>
      <c r="AC80" s="68">
        <v>40</v>
      </c>
      <c r="AD80" s="37">
        <f>AC80/AC83</f>
        <v>0.29850746268656714</v>
      </c>
      <c r="AF80" s="68">
        <v>40</v>
      </c>
      <c r="AG80" s="37">
        <f>AF80/AF83</f>
        <v>0.40816326530612246</v>
      </c>
    </row>
    <row r="81" spans="1:33" x14ac:dyDescent="0.25">
      <c r="B81" s="31"/>
      <c r="D81" s="4" t="s">
        <v>20</v>
      </c>
      <c r="E81" s="33">
        <v>54</v>
      </c>
      <c r="F81" s="34">
        <f>E81/E83</f>
        <v>5.2478134110787174E-2</v>
      </c>
      <c r="G81" s="38"/>
      <c r="H81" s="68">
        <v>15</v>
      </c>
      <c r="I81" s="37">
        <f>H81/H83</f>
        <v>4.5180722891566265E-2</v>
      </c>
      <c r="K81" s="68">
        <v>11</v>
      </c>
      <c r="L81" s="37">
        <f>K81/K83</f>
        <v>5.2631578947368418E-2</v>
      </c>
      <c r="M81" s="39"/>
      <c r="N81" s="68">
        <v>4</v>
      </c>
      <c r="O81" s="37">
        <f>N81/N83</f>
        <v>5.6338028169014086E-2</v>
      </c>
      <c r="P81" s="39"/>
      <c r="Q81" s="68">
        <v>2</v>
      </c>
      <c r="R81" s="37">
        <f>Q81/Q83</f>
        <v>0.08</v>
      </c>
      <c r="S81" s="39"/>
      <c r="T81" s="68">
        <v>4</v>
      </c>
      <c r="U81" s="37">
        <f>T81/T83</f>
        <v>7.5471698113207544E-2</v>
      </c>
      <c r="V81" s="39"/>
      <c r="W81" s="68">
        <v>6</v>
      </c>
      <c r="X81" s="37">
        <f>W81/W83</f>
        <v>7.3170731707317069E-2</v>
      </c>
      <c r="Y81" s="39"/>
      <c r="Z81" s="68">
        <v>0</v>
      </c>
      <c r="AA81" s="37">
        <f>Z81/Z83</f>
        <v>0</v>
      </c>
      <c r="AB81" s="39"/>
      <c r="AC81" s="68">
        <v>7</v>
      </c>
      <c r="AD81" s="37">
        <f>AC81/AC83</f>
        <v>5.2238805970149252E-2</v>
      </c>
      <c r="AF81" s="68">
        <v>5</v>
      </c>
      <c r="AG81" s="37">
        <f>AF81/AF83</f>
        <v>5.1020408163265307E-2</v>
      </c>
    </row>
    <row r="82" spans="1:33" x14ac:dyDescent="0.25">
      <c r="B82" s="31"/>
      <c r="D82" s="4" t="s">
        <v>21</v>
      </c>
      <c r="E82" s="33">
        <v>9</v>
      </c>
      <c r="F82" s="34">
        <f>E82/E83</f>
        <v>8.7463556851311956E-3</v>
      </c>
      <c r="G82" s="38"/>
      <c r="H82" s="68">
        <v>4</v>
      </c>
      <c r="I82" s="37">
        <f>H82/H83</f>
        <v>1.2048192771084338E-2</v>
      </c>
      <c r="K82" s="68">
        <v>2</v>
      </c>
      <c r="L82" s="37">
        <f>K82/K83</f>
        <v>9.5693779904306216E-3</v>
      </c>
      <c r="M82" s="39"/>
      <c r="N82" s="68">
        <v>0</v>
      </c>
      <c r="O82" s="37">
        <f>N82/N83</f>
        <v>0</v>
      </c>
      <c r="P82" s="39"/>
      <c r="Q82" s="68">
        <v>0</v>
      </c>
      <c r="R82" s="37">
        <f>Q82/Q83</f>
        <v>0</v>
      </c>
      <c r="S82" s="39"/>
      <c r="T82" s="68">
        <v>1</v>
      </c>
      <c r="U82" s="37">
        <f>T82/T83</f>
        <v>1.8867924528301886E-2</v>
      </c>
      <c r="V82" s="39"/>
      <c r="W82" s="68">
        <v>1</v>
      </c>
      <c r="X82" s="37">
        <f>W82/W83</f>
        <v>1.2195121951219513E-2</v>
      </c>
      <c r="Y82" s="39"/>
      <c r="Z82" s="68">
        <v>0</v>
      </c>
      <c r="AA82" s="37">
        <f>Z82/Z83</f>
        <v>0</v>
      </c>
      <c r="AB82" s="39"/>
      <c r="AC82" s="68">
        <v>0</v>
      </c>
      <c r="AD82" s="37">
        <f>AC82/AC83</f>
        <v>0</v>
      </c>
      <c r="AF82" s="68">
        <v>1</v>
      </c>
      <c r="AG82" s="37">
        <f>AF82/AF83</f>
        <v>1.020408163265306E-2</v>
      </c>
    </row>
    <row r="83" spans="1:33" x14ac:dyDescent="0.25">
      <c r="B83" s="31"/>
      <c r="D83" s="56" t="s">
        <v>22</v>
      </c>
      <c r="E83" s="42">
        <f>SUM(E79:E82)</f>
        <v>1029</v>
      </c>
      <c r="F83" s="43">
        <f>E83/E83</f>
        <v>1</v>
      </c>
      <c r="G83" s="38"/>
      <c r="H83" s="45">
        <f>SUM(H79:H82)</f>
        <v>332</v>
      </c>
      <c r="I83" s="46">
        <f>SUM(I79:I82)</f>
        <v>1</v>
      </c>
      <c r="K83" s="45">
        <f>SUM(K79:K82)</f>
        <v>209</v>
      </c>
      <c r="L83" s="46">
        <f>SUM(L79:L82)</f>
        <v>1</v>
      </c>
      <c r="M83" s="39"/>
      <c r="N83" s="45">
        <f>SUM(N79:N82)</f>
        <v>71</v>
      </c>
      <c r="O83" s="46">
        <f>SUM(O79:O82)</f>
        <v>1</v>
      </c>
      <c r="P83" s="39"/>
      <c r="Q83" s="45">
        <f>SUM(Q79:Q82)</f>
        <v>25</v>
      </c>
      <c r="R83" s="46">
        <f>SUM(R79:R82)</f>
        <v>1</v>
      </c>
      <c r="S83" s="39"/>
      <c r="T83" s="45">
        <f>SUM(T79:T82)</f>
        <v>53</v>
      </c>
      <c r="U83" s="46">
        <f>SUM(U79:U82)</f>
        <v>1</v>
      </c>
      <c r="V83" s="39"/>
      <c r="W83" s="45">
        <f>SUM(W79:W82)</f>
        <v>82</v>
      </c>
      <c r="X83" s="46">
        <f>SUM(X79:X82)</f>
        <v>1</v>
      </c>
      <c r="Y83" s="39"/>
      <c r="Z83" s="45">
        <f>SUM(Z79:Z82)</f>
        <v>25</v>
      </c>
      <c r="AA83" s="46">
        <f>SUM(AA79:AA82)</f>
        <v>1</v>
      </c>
      <c r="AB83" s="39"/>
      <c r="AC83" s="45">
        <f>SUM(AC79:AC82)</f>
        <v>134</v>
      </c>
      <c r="AD83" s="46">
        <f>SUM(AD79:AD82)</f>
        <v>1</v>
      </c>
      <c r="AF83" s="45">
        <f>SUM(AF79:AF82)</f>
        <v>98</v>
      </c>
      <c r="AG83" s="46">
        <f>SUM(AG79:AG82)</f>
        <v>1</v>
      </c>
    </row>
    <row r="84" spans="1:33" x14ac:dyDescent="0.25">
      <c r="B84" s="57"/>
      <c r="E84" s="52"/>
      <c r="F84" s="34"/>
      <c r="G84" s="38"/>
      <c r="H84" s="36"/>
      <c r="I84" s="37"/>
      <c r="K84" s="36"/>
      <c r="L84" s="37"/>
      <c r="M84" s="39"/>
      <c r="N84" s="36"/>
      <c r="O84" s="37"/>
      <c r="P84" s="39"/>
      <c r="Q84" s="36"/>
      <c r="R84" s="37"/>
      <c r="S84" s="39"/>
      <c r="T84" s="36"/>
      <c r="U84" s="37"/>
      <c r="V84" s="39"/>
      <c r="W84" s="36"/>
      <c r="X84" s="37"/>
      <c r="Y84" s="39"/>
      <c r="Z84" s="36"/>
      <c r="AA84" s="37"/>
      <c r="AB84" s="39"/>
      <c r="AC84" s="36"/>
      <c r="AD84" s="37"/>
      <c r="AF84" s="36"/>
      <c r="AG84" s="37"/>
    </row>
    <row r="85" spans="1:33" x14ac:dyDescent="0.25">
      <c r="A85" s="30" t="s">
        <v>60</v>
      </c>
      <c r="B85" s="31" t="s">
        <v>61</v>
      </c>
      <c r="D85" s="4" t="s">
        <v>18</v>
      </c>
      <c r="E85" s="33">
        <v>668</v>
      </c>
      <c r="F85" s="34">
        <f>E85/E89</f>
        <v>0.64917395529640431</v>
      </c>
      <c r="G85" s="38"/>
      <c r="H85" s="68">
        <v>211</v>
      </c>
      <c r="I85" s="37">
        <f>H85/H89</f>
        <v>0.63554216867469882</v>
      </c>
      <c r="K85" s="68">
        <v>124</v>
      </c>
      <c r="L85" s="37">
        <f>K85/K89</f>
        <v>0.59330143540669855</v>
      </c>
      <c r="M85" s="39"/>
      <c r="N85" s="68">
        <v>49</v>
      </c>
      <c r="O85" s="37">
        <f>N85/N89</f>
        <v>0.6901408450704225</v>
      </c>
      <c r="P85" s="39"/>
      <c r="Q85" s="68">
        <v>18</v>
      </c>
      <c r="R85" s="37">
        <f>Q85/Q89</f>
        <v>0.72</v>
      </c>
      <c r="S85" s="39"/>
      <c r="T85" s="68">
        <v>32</v>
      </c>
      <c r="U85" s="37">
        <f>T85/T89</f>
        <v>0.60377358490566035</v>
      </c>
      <c r="V85" s="39"/>
      <c r="W85" s="68">
        <v>44</v>
      </c>
      <c r="X85" s="37">
        <f>W85/W89</f>
        <v>0.53658536585365857</v>
      </c>
      <c r="Y85" s="39"/>
      <c r="Z85" s="68">
        <v>21</v>
      </c>
      <c r="AA85" s="37">
        <f>Z85/Z89</f>
        <v>0.84</v>
      </c>
      <c r="AB85" s="39"/>
      <c r="AC85" s="68">
        <v>99</v>
      </c>
      <c r="AD85" s="37">
        <f>AC85/AC89</f>
        <v>0.73880597014925375</v>
      </c>
      <c r="AF85" s="68">
        <v>70</v>
      </c>
      <c r="AG85" s="37">
        <f>AF85/AF89</f>
        <v>0.7142857142857143</v>
      </c>
    </row>
    <row r="86" spans="1:33" x14ac:dyDescent="0.25">
      <c r="B86" s="31"/>
      <c r="D86" s="4" t="s">
        <v>19</v>
      </c>
      <c r="E86" s="33">
        <v>261</v>
      </c>
      <c r="F86" s="34">
        <f>E86/E89</f>
        <v>0.25364431486880468</v>
      </c>
      <c r="G86" s="38"/>
      <c r="H86" s="68">
        <v>84</v>
      </c>
      <c r="I86" s="37">
        <f>H86/H89</f>
        <v>0.25301204819277107</v>
      </c>
      <c r="K86" s="68">
        <v>65</v>
      </c>
      <c r="L86" s="37">
        <f>K86/K89</f>
        <v>0.31100478468899523</v>
      </c>
      <c r="M86" s="39"/>
      <c r="N86" s="68">
        <v>16</v>
      </c>
      <c r="O86" s="37">
        <f>N86/N89</f>
        <v>0.22535211267605634</v>
      </c>
      <c r="P86" s="39"/>
      <c r="Q86" s="68">
        <v>5</v>
      </c>
      <c r="R86" s="37">
        <f>Q86/Q89</f>
        <v>0.2</v>
      </c>
      <c r="S86" s="39"/>
      <c r="T86" s="68">
        <v>12</v>
      </c>
      <c r="U86" s="37">
        <f>T86/T89</f>
        <v>0.22641509433962265</v>
      </c>
      <c r="V86" s="39"/>
      <c r="W86" s="68">
        <v>27</v>
      </c>
      <c r="X86" s="37">
        <f>W86/W89</f>
        <v>0.32926829268292684</v>
      </c>
      <c r="Y86" s="39"/>
      <c r="Z86" s="68">
        <v>1</v>
      </c>
      <c r="AA86" s="37">
        <f>Z86/Z89</f>
        <v>0.04</v>
      </c>
      <c r="AB86" s="39"/>
      <c r="AC86" s="68">
        <v>28</v>
      </c>
      <c r="AD86" s="37">
        <f>AC86/AC89</f>
        <v>0.20895522388059701</v>
      </c>
      <c r="AF86" s="68">
        <v>23</v>
      </c>
      <c r="AG86" s="37">
        <f>AF86/AF89</f>
        <v>0.23469387755102042</v>
      </c>
    </row>
    <row r="87" spans="1:33" x14ac:dyDescent="0.25">
      <c r="B87" s="31"/>
      <c r="D87" s="4" t="s">
        <v>20</v>
      </c>
      <c r="E87" s="33">
        <v>80</v>
      </c>
      <c r="F87" s="34">
        <f>E87/E89</f>
        <v>7.7745383867832848E-2</v>
      </c>
      <c r="G87" s="38"/>
      <c r="H87" s="68">
        <v>29</v>
      </c>
      <c r="I87" s="37">
        <f>H87/H89</f>
        <v>8.7349397590361449E-2</v>
      </c>
      <c r="K87" s="68">
        <v>17</v>
      </c>
      <c r="L87" s="37">
        <f>K87/K89</f>
        <v>8.1339712918660281E-2</v>
      </c>
      <c r="M87" s="39"/>
      <c r="N87" s="68">
        <v>4</v>
      </c>
      <c r="O87" s="37">
        <f>N87/N89</f>
        <v>5.6338028169014086E-2</v>
      </c>
      <c r="P87" s="39"/>
      <c r="Q87" s="68">
        <v>2</v>
      </c>
      <c r="R87" s="37">
        <f>Q87/Q89</f>
        <v>0.08</v>
      </c>
      <c r="S87" s="39"/>
      <c r="T87" s="68">
        <v>7</v>
      </c>
      <c r="U87" s="37">
        <f>T87/T89</f>
        <v>0.13207547169811321</v>
      </c>
      <c r="V87" s="39"/>
      <c r="W87" s="68">
        <v>10</v>
      </c>
      <c r="X87" s="37">
        <f>W87/W89</f>
        <v>0.12195121951219512</v>
      </c>
      <c r="Y87" s="39"/>
      <c r="Z87" s="68">
        <v>2</v>
      </c>
      <c r="AA87" s="37">
        <f>Z87/Z89</f>
        <v>0.08</v>
      </c>
      <c r="AB87" s="39"/>
      <c r="AC87" s="68">
        <v>5</v>
      </c>
      <c r="AD87" s="37">
        <f>AC87/AC89</f>
        <v>3.7313432835820892E-2</v>
      </c>
      <c r="AF87" s="68">
        <v>4</v>
      </c>
      <c r="AG87" s="37">
        <f>AF87/AF89</f>
        <v>4.0816326530612242E-2</v>
      </c>
    </row>
    <row r="88" spans="1:33" x14ac:dyDescent="0.25">
      <c r="B88" s="31"/>
      <c r="D88" s="4" t="s">
        <v>21</v>
      </c>
      <c r="E88" s="33">
        <v>20</v>
      </c>
      <c r="F88" s="34">
        <f>E88/E89</f>
        <v>1.9436345966958212E-2</v>
      </c>
      <c r="G88" s="38"/>
      <c r="H88" s="68">
        <v>8</v>
      </c>
      <c r="I88" s="37">
        <f>H88/H89</f>
        <v>2.4096385542168676E-2</v>
      </c>
      <c r="K88" s="68">
        <v>3</v>
      </c>
      <c r="L88" s="37">
        <f>K88/K89</f>
        <v>1.4354066985645933E-2</v>
      </c>
      <c r="M88" s="39"/>
      <c r="N88" s="68">
        <v>2</v>
      </c>
      <c r="O88" s="37">
        <f>N88/N89</f>
        <v>2.8169014084507043E-2</v>
      </c>
      <c r="P88" s="39"/>
      <c r="Q88" s="68">
        <v>0</v>
      </c>
      <c r="R88" s="37">
        <f>Q88/Q89</f>
        <v>0</v>
      </c>
      <c r="S88" s="39"/>
      <c r="T88" s="68">
        <v>2</v>
      </c>
      <c r="U88" s="37">
        <f>T88/T89</f>
        <v>3.7735849056603772E-2</v>
      </c>
      <c r="V88" s="39"/>
      <c r="W88" s="68">
        <v>1</v>
      </c>
      <c r="X88" s="37">
        <f>W88/W89</f>
        <v>1.2195121951219513E-2</v>
      </c>
      <c r="Y88" s="39"/>
      <c r="Z88" s="68">
        <v>1</v>
      </c>
      <c r="AA88" s="37">
        <f>Z88/Z89</f>
        <v>0.04</v>
      </c>
      <c r="AB88" s="39"/>
      <c r="AC88" s="68">
        <v>2</v>
      </c>
      <c r="AD88" s="37">
        <f>AC88/AC89</f>
        <v>1.4925373134328358E-2</v>
      </c>
      <c r="AF88" s="68">
        <v>1</v>
      </c>
      <c r="AG88" s="37">
        <f>AF88/AF89</f>
        <v>1.020408163265306E-2</v>
      </c>
    </row>
    <row r="89" spans="1:33" x14ac:dyDescent="0.25">
      <c r="B89" s="31"/>
      <c r="D89" s="56" t="s">
        <v>22</v>
      </c>
      <c r="E89" s="42">
        <f>SUM(E85:E88)</f>
        <v>1029</v>
      </c>
      <c r="F89" s="43">
        <f>E89/E89</f>
        <v>1</v>
      </c>
      <c r="G89" s="38"/>
      <c r="H89" s="45">
        <f>SUM(H85:H88)</f>
        <v>332</v>
      </c>
      <c r="I89" s="46">
        <f>SUM(I85:I88)</f>
        <v>0.99999999999999989</v>
      </c>
      <c r="K89" s="45">
        <f>SUM(K85:K88)</f>
        <v>209</v>
      </c>
      <c r="L89" s="46">
        <f>SUM(L85:L88)</f>
        <v>0.99999999999999989</v>
      </c>
      <c r="M89" s="39"/>
      <c r="N89" s="45">
        <f>SUM(N85:N88)</f>
        <v>71</v>
      </c>
      <c r="O89" s="46">
        <f>SUM(O85:O88)</f>
        <v>1</v>
      </c>
      <c r="P89" s="39"/>
      <c r="Q89" s="45">
        <f>SUM(Q85:Q88)</f>
        <v>25</v>
      </c>
      <c r="R89" s="46">
        <f>SUM(R85:R88)</f>
        <v>0.99999999999999989</v>
      </c>
      <c r="S89" s="39"/>
      <c r="T89" s="45">
        <f>SUM(T85:T88)</f>
        <v>53</v>
      </c>
      <c r="U89" s="46">
        <f>SUM(U85:U88)</f>
        <v>1</v>
      </c>
      <c r="V89" s="39"/>
      <c r="W89" s="45">
        <f>SUM(W85:W88)</f>
        <v>82</v>
      </c>
      <c r="X89" s="46">
        <f>SUM(X85:X88)</f>
        <v>1</v>
      </c>
      <c r="Y89" s="39"/>
      <c r="Z89" s="45">
        <f>SUM(Z85:Z88)</f>
        <v>25</v>
      </c>
      <c r="AA89" s="46">
        <f>SUM(AA85:AA88)</f>
        <v>1</v>
      </c>
      <c r="AB89" s="39"/>
      <c r="AC89" s="45">
        <f>SUM(AC85:AC88)</f>
        <v>134</v>
      </c>
      <c r="AD89" s="46">
        <f>SUM(AD85:AD88)</f>
        <v>1</v>
      </c>
      <c r="AF89" s="45">
        <f>SUM(AF85:AF88)</f>
        <v>98</v>
      </c>
      <c r="AG89" s="46">
        <f>SUM(AG85:AG88)</f>
        <v>1</v>
      </c>
    </row>
    <row r="90" spans="1:33" x14ac:dyDescent="0.25">
      <c r="B90" s="57"/>
      <c r="E90" s="52"/>
      <c r="F90" s="34"/>
      <c r="G90" s="38"/>
      <c r="H90" s="36"/>
      <c r="I90" s="37"/>
      <c r="K90" s="36"/>
      <c r="L90" s="37"/>
      <c r="M90" s="39"/>
      <c r="N90" s="36"/>
      <c r="O90" s="37"/>
      <c r="P90" s="39"/>
      <c r="Q90" s="36"/>
      <c r="R90" s="37"/>
      <c r="S90" s="39"/>
      <c r="T90" s="36"/>
      <c r="U90" s="37"/>
      <c r="V90" s="39"/>
      <c r="W90" s="36"/>
      <c r="X90" s="37"/>
      <c r="Y90" s="39"/>
      <c r="Z90" s="36"/>
      <c r="AA90" s="37"/>
      <c r="AB90" s="39"/>
      <c r="AC90" s="36"/>
      <c r="AD90" s="37"/>
      <c r="AF90" s="36"/>
      <c r="AG90" s="37"/>
    </row>
    <row r="91" spans="1:33" x14ac:dyDescent="0.25">
      <c r="A91" s="30" t="s">
        <v>62</v>
      </c>
      <c r="B91" s="31" t="s">
        <v>63</v>
      </c>
      <c r="D91" s="4" t="s">
        <v>18</v>
      </c>
      <c r="E91" s="33">
        <v>529</v>
      </c>
      <c r="F91" s="34">
        <f>E91/E95</f>
        <v>0.51409135082604474</v>
      </c>
      <c r="G91" s="38"/>
      <c r="H91" s="68">
        <v>144</v>
      </c>
      <c r="I91" s="37">
        <f>H91/H95</f>
        <v>0.43373493975903615</v>
      </c>
      <c r="K91" s="68">
        <v>114</v>
      </c>
      <c r="L91" s="37">
        <f>K91/K95</f>
        <v>0.54545454545454541</v>
      </c>
      <c r="M91" s="39"/>
      <c r="N91" s="68">
        <v>38</v>
      </c>
      <c r="O91" s="37">
        <f>N91/N95</f>
        <v>0.53521126760563376</v>
      </c>
      <c r="P91" s="39"/>
      <c r="Q91" s="68">
        <v>13</v>
      </c>
      <c r="R91" s="37">
        <f>Q91/Q95</f>
        <v>0.52</v>
      </c>
      <c r="S91" s="39"/>
      <c r="T91" s="68">
        <v>27</v>
      </c>
      <c r="U91" s="37">
        <f>T91/T95</f>
        <v>0.50943396226415094</v>
      </c>
      <c r="V91" s="39"/>
      <c r="W91" s="68">
        <v>32</v>
      </c>
      <c r="X91" s="37">
        <f>W91/W95</f>
        <v>0.3902439024390244</v>
      </c>
      <c r="Y91" s="39"/>
      <c r="Z91" s="68">
        <v>20</v>
      </c>
      <c r="AA91" s="37">
        <f>Z91/Z95</f>
        <v>0.8</v>
      </c>
      <c r="AB91" s="39"/>
      <c r="AC91" s="68">
        <v>75</v>
      </c>
      <c r="AD91" s="37">
        <f>AC91/AC95</f>
        <v>0.55970149253731338</v>
      </c>
      <c r="AF91" s="68">
        <v>66</v>
      </c>
      <c r="AG91" s="37">
        <f>AF91/AF95</f>
        <v>0.67346938775510201</v>
      </c>
    </row>
    <row r="92" spans="1:33" x14ac:dyDescent="0.25">
      <c r="B92" s="31"/>
      <c r="D92" s="4" t="s">
        <v>19</v>
      </c>
      <c r="E92" s="33">
        <v>355</v>
      </c>
      <c r="F92" s="34">
        <f>E92/E95</f>
        <v>0.34499514091350825</v>
      </c>
      <c r="G92" s="38"/>
      <c r="H92" s="68">
        <v>136</v>
      </c>
      <c r="I92" s="37">
        <f>H92/H95</f>
        <v>0.40963855421686746</v>
      </c>
      <c r="K92" s="68">
        <v>62</v>
      </c>
      <c r="L92" s="37">
        <f>K92/K95</f>
        <v>0.29665071770334928</v>
      </c>
      <c r="M92" s="39"/>
      <c r="N92" s="68">
        <v>20</v>
      </c>
      <c r="O92" s="37">
        <f>N92/N95</f>
        <v>0.28169014084507044</v>
      </c>
      <c r="P92" s="39"/>
      <c r="Q92" s="68">
        <v>8</v>
      </c>
      <c r="R92" s="37">
        <f>Q92/Q95</f>
        <v>0.32</v>
      </c>
      <c r="S92" s="39"/>
      <c r="T92" s="68">
        <v>17</v>
      </c>
      <c r="U92" s="37">
        <f>T92/T95</f>
        <v>0.32075471698113206</v>
      </c>
      <c r="V92" s="39"/>
      <c r="W92" s="68">
        <v>38</v>
      </c>
      <c r="X92" s="37">
        <f>W92/W95</f>
        <v>0.46341463414634149</v>
      </c>
      <c r="Y92" s="39"/>
      <c r="Z92" s="68">
        <v>4</v>
      </c>
      <c r="AA92" s="37">
        <f>Z92/Z95</f>
        <v>0.16</v>
      </c>
      <c r="AB92" s="39"/>
      <c r="AC92" s="68">
        <v>41</v>
      </c>
      <c r="AD92" s="37">
        <f>AC92/AC95</f>
        <v>0.30597014925373134</v>
      </c>
      <c r="AF92" s="68">
        <v>29</v>
      </c>
      <c r="AG92" s="37">
        <f>AF92/AF95</f>
        <v>0.29591836734693877</v>
      </c>
    </row>
    <row r="93" spans="1:33" x14ac:dyDescent="0.25">
      <c r="B93" s="31"/>
      <c r="D93" s="4" t="s">
        <v>20</v>
      </c>
      <c r="E93" s="33">
        <v>111</v>
      </c>
      <c r="F93" s="34">
        <f>E93/E95</f>
        <v>0.10787172011661808</v>
      </c>
      <c r="G93" s="38"/>
      <c r="H93" s="68">
        <v>37</v>
      </c>
      <c r="I93" s="37">
        <f>H93/H95</f>
        <v>0.11144578313253012</v>
      </c>
      <c r="K93" s="68">
        <v>25</v>
      </c>
      <c r="L93" s="37">
        <f>K93/K95</f>
        <v>0.11961722488038277</v>
      </c>
      <c r="M93" s="39"/>
      <c r="N93" s="68">
        <v>10</v>
      </c>
      <c r="O93" s="37">
        <f>N93/N95</f>
        <v>0.14084507042253522</v>
      </c>
      <c r="P93" s="39"/>
      <c r="Q93" s="68">
        <v>4</v>
      </c>
      <c r="R93" s="37">
        <f>Q93/Q95</f>
        <v>0.16</v>
      </c>
      <c r="S93" s="39"/>
      <c r="T93" s="68">
        <v>8</v>
      </c>
      <c r="U93" s="37">
        <f>T93/T95</f>
        <v>0.15094339622641509</v>
      </c>
      <c r="V93" s="39"/>
      <c r="W93" s="68">
        <v>12</v>
      </c>
      <c r="X93" s="37">
        <f>W93/W95</f>
        <v>0.14634146341463414</v>
      </c>
      <c r="Y93" s="39"/>
      <c r="Z93" s="68">
        <v>1</v>
      </c>
      <c r="AA93" s="37">
        <f>Z93/Z95</f>
        <v>0.04</v>
      </c>
      <c r="AB93" s="39"/>
      <c r="AC93" s="68">
        <v>12</v>
      </c>
      <c r="AD93" s="37">
        <f>AC93/AC95</f>
        <v>8.9552238805970144E-2</v>
      </c>
      <c r="AF93" s="68">
        <v>2</v>
      </c>
      <c r="AG93" s="37">
        <f>AF93/AF95</f>
        <v>2.0408163265306121E-2</v>
      </c>
    </row>
    <row r="94" spans="1:33" x14ac:dyDescent="0.25">
      <c r="B94" s="31"/>
      <c r="D94" s="4" t="s">
        <v>21</v>
      </c>
      <c r="E94" s="33">
        <v>34</v>
      </c>
      <c r="F94" s="34">
        <f>E94/E95</f>
        <v>3.3041788143828958E-2</v>
      </c>
      <c r="G94" s="38"/>
      <c r="H94" s="68">
        <v>15</v>
      </c>
      <c r="I94" s="37">
        <f>H94/H95</f>
        <v>4.5180722891566265E-2</v>
      </c>
      <c r="K94" s="68">
        <v>8</v>
      </c>
      <c r="L94" s="37">
        <f>K94/K95</f>
        <v>3.8277511961722487E-2</v>
      </c>
      <c r="M94" s="39"/>
      <c r="N94" s="68">
        <v>3</v>
      </c>
      <c r="O94" s="37">
        <f>N94/N95</f>
        <v>4.2253521126760563E-2</v>
      </c>
      <c r="P94" s="39"/>
      <c r="Q94" s="68">
        <v>0</v>
      </c>
      <c r="R94" s="37">
        <f>Q94/Q95</f>
        <v>0</v>
      </c>
      <c r="S94" s="39"/>
      <c r="T94" s="68">
        <v>1</v>
      </c>
      <c r="U94" s="37">
        <f>T94/T95</f>
        <v>1.8867924528301886E-2</v>
      </c>
      <c r="V94" s="39"/>
      <c r="W94" s="68">
        <v>0</v>
      </c>
      <c r="X94" s="37">
        <f>W94/W95</f>
        <v>0</v>
      </c>
      <c r="Y94" s="39"/>
      <c r="Z94" s="68">
        <v>0</v>
      </c>
      <c r="AA94" s="37">
        <f>Z94/Z95</f>
        <v>0</v>
      </c>
      <c r="AB94" s="39"/>
      <c r="AC94" s="68">
        <v>6</v>
      </c>
      <c r="AD94" s="37">
        <f>AC94/AC95</f>
        <v>4.4776119402985072E-2</v>
      </c>
      <c r="AF94" s="68">
        <v>1</v>
      </c>
      <c r="AG94" s="37">
        <f>AF94/AF95</f>
        <v>1.020408163265306E-2</v>
      </c>
    </row>
    <row r="95" spans="1:33" x14ac:dyDescent="0.25">
      <c r="B95" s="31"/>
      <c r="D95" s="56" t="s">
        <v>22</v>
      </c>
      <c r="E95" s="42">
        <f>SUM(E91:E94)</f>
        <v>1029</v>
      </c>
      <c r="F95" s="43">
        <f>E95/E95</f>
        <v>1</v>
      </c>
      <c r="G95" s="38"/>
      <c r="H95" s="45">
        <f>SUM(H91:H94)</f>
        <v>332</v>
      </c>
      <c r="I95" s="46">
        <f>SUM(I91:I94)</f>
        <v>1</v>
      </c>
      <c r="K95" s="45">
        <f>SUM(K91:K94)</f>
        <v>209</v>
      </c>
      <c r="L95" s="46">
        <f>SUM(L91:L94)</f>
        <v>0.99999999999999989</v>
      </c>
      <c r="M95" s="39"/>
      <c r="N95" s="45">
        <f>SUM(N91:N94)</f>
        <v>71</v>
      </c>
      <c r="O95" s="46">
        <f>SUM(O91:O94)</f>
        <v>1</v>
      </c>
      <c r="P95" s="39"/>
      <c r="Q95" s="45">
        <f>SUM(Q91:Q94)</f>
        <v>25</v>
      </c>
      <c r="R95" s="46">
        <f>SUM(R91:R94)</f>
        <v>1</v>
      </c>
      <c r="S95" s="39"/>
      <c r="T95" s="45">
        <f>SUM(T91:T94)</f>
        <v>53</v>
      </c>
      <c r="U95" s="46">
        <f>SUM(U91:U94)</f>
        <v>1</v>
      </c>
      <c r="V95" s="39"/>
      <c r="W95" s="45">
        <f>SUM(W91:W94)</f>
        <v>82</v>
      </c>
      <c r="X95" s="46">
        <f>SUM(X91:X94)</f>
        <v>1</v>
      </c>
      <c r="Y95" s="39"/>
      <c r="Z95" s="45">
        <f>SUM(Z91:Z94)</f>
        <v>25</v>
      </c>
      <c r="AA95" s="46">
        <f>SUM(AA91:AA94)</f>
        <v>1</v>
      </c>
      <c r="AB95" s="39"/>
      <c r="AC95" s="45">
        <f>SUM(AC91:AC94)</f>
        <v>134</v>
      </c>
      <c r="AD95" s="46">
        <f>SUM(AD91:AD94)</f>
        <v>1</v>
      </c>
      <c r="AF95" s="45">
        <f>SUM(AF91:AF94)</f>
        <v>98</v>
      </c>
      <c r="AG95" s="46">
        <f>SUM(AG91:AG94)</f>
        <v>1</v>
      </c>
    </row>
    <row r="96" spans="1:33" x14ac:dyDescent="0.25">
      <c r="B96" s="57"/>
      <c r="E96" s="52"/>
      <c r="F96" s="34"/>
      <c r="G96" s="38"/>
      <c r="H96" s="36"/>
      <c r="I96" s="37"/>
      <c r="K96" s="36"/>
      <c r="L96" s="37"/>
      <c r="M96" s="39"/>
      <c r="N96" s="36"/>
      <c r="O96" s="37"/>
      <c r="P96" s="39"/>
      <c r="Q96" s="36"/>
      <c r="R96" s="37"/>
      <c r="S96" s="39"/>
      <c r="T96" s="36"/>
      <c r="U96" s="37"/>
      <c r="V96" s="39"/>
      <c r="W96" s="36"/>
      <c r="X96" s="37"/>
      <c r="Y96" s="39"/>
      <c r="Z96" s="36"/>
      <c r="AA96" s="37"/>
      <c r="AB96" s="39"/>
      <c r="AC96" s="36"/>
      <c r="AD96" s="37"/>
      <c r="AF96" s="36"/>
      <c r="AG96" s="37"/>
    </row>
    <row r="97" spans="1:33" x14ac:dyDescent="0.25">
      <c r="A97" s="30" t="s">
        <v>64</v>
      </c>
      <c r="B97" s="31" t="s">
        <v>65</v>
      </c>
      <c r="D97" s="4" t="s">
        <v>18</v>
      </c>
      <c r="E97" s="33">
        <v>615</v>
      </c>
      <c r="F97" s="34">
        <f>E97/E101</f>
        <v>0.59766763848396498</v>
      </c>
      <c r="G97" s="38"/>
      <c r="H97" s="68">
        <v>204</v>
      </c>
      <c r="I97" s="37">
        <f>H97/H101</f>
        <v>0.61445783132530118</v>
      </c>
      <c r="K97" s="68">
        <v>120</v>
      </c>
      <c r="L97" s="37">
        <f>K97/K101</f>
        <v>0.57416267942583732</v>
      </c>
      <c r="M97" s="39"/>
      <c r="N97" s="68">
        <v>42</v>
      </c>
      <c r="O97" s="37">
        <f>N97/N101</f>
        <v>0.59154929577464788</v>
      </c>
      <c r="P97" s="39"/>
      <c r="Q97" s="68">
        <v>13</v>
      </c>
      <c r="R97" s="37">
        <f>Q97/Q101</f>
        <v>0.52</v>
      </c>
      <c r="S97" s="39"/>
      <c r="T97" s="68">
        <v>31</v>
      </c>
      <c r="U97" s="37">
        <f>T97/T101</f>
        <v>0.58490566037735847</v>
      </c>
      <c r="V97" s="39"/>
      <c r="W97" s="68">
        <v>42</v>
      </c>
      <c r="X97" s="37">
        <f>W97/W101</f>
        <v>0.51219512195121952</v>
      </c>
      <c r="Y97" s="39"/>
      <c r="Z97" s="68">
        <v>20</v>
      </c>
      <c r="AA97" s="37">
        <f>Z97/Z101</f>
        <v>0.8</v>
      </c>
      <c r="AB97" s="39"/>
      <c r="AC97" s="68">
        <v>85</v>
      </c>
      <c r="AD97" s="37">
        <f>AC97/AC101</f>
        <v>0.63432835820895528</v>
      </c>
      <c r="AF97" s="68">
        <v>58</v>
      </c>
      <c r="AG97" s="37">
        <f>AF97/AF101</f>
        <v>0.59183673469387754</v>
      </c>
    </row>
    <row r="98" spans="1:33" x14ac:dyDescent="0.25">
      <c r="B98" s="31"/>
      <c r="D98" s="4" t="s">
        <v>19</v>
      </c>
      <c r="E98" s="33">
        <v>363</v>
      </c>
      <c r="F98" s="34">
        <f>E98/E101</f>
        <v>0.35276967930029157</v>
      </c>
      <c r="G98" s="38"/>
      <c r="H98" s="68">
        <v>107</v>
      </c>
      <c r="I98" s="37">
        <f>H98/H101</f>
        <v>0.32228915662650603</v>
      </c>
      <c r="K98" s="68">
        <v>81</v>
      </c>
      <c r="L98" s="37">
        <f>K98/K101</f>
        <v>0.38755980861244022</v>
      </c>
      <c r="M98" s="39"/>
      <c r="N98" s="68">
        <v>27</v>
      </c>
      <c r="O98" s="37">
        <f>N98/N101</f>
        <v>0.38028169014084506</v>
      </c>
      <c r="P98" s="39"/>
      <c r="Q98" s="68">
        <v>10</v>
      </c>
      <c r="R98" s="37">
        <f>Q98/Q101</f>
        <v>0.4</v>
      </c>
      <c r="S98" s="39"/>
      <c r="T98" s="68">
        <v>20</v>
      </c>
      <c r="U98" s="37">
        <f>T98/T101</f>
        <v>0.37735849056603776</v>
      </c>
      <c r="V98" s="39"/>
      <c r="W98" s="68">
        <v>34</v>
      </c>
      <c r="X98" s="37">
        <f>W98/W101</f>
        <v>0.41463414634146339</v>
      </c>
      <c r="Y98" s="39"/>
      <c r="Z98" s="68">
        <v>4</v>
      </c>
      <c r="AA98" s="37">
        <f>Z98/Z101</f>
        <v>0.16</v>
      </c>
      <c r="AB98" s="39"/>
      <c r="AC98" s="68">
        <v>42</v>
      </c>
      <c r="AD98" s="37">
        <f>AC98/AC101</f>
        <v>0.31343283582089554</v>
      </c>
      <c r="AF98" s="68">
        <v>38</v>
      </c>
      <c r="AG98" s="37">
        <f>AF98/AF101</f>
        <v>0.38775510204081631</v>
      </c>
    </row>
    <row r="99" spans="1:33" x14ac:dyDescent="0.25">
      <c r="B99" s="31"/>
      <c r="D99" s="4" t="s">
        <v>20</v>
      </c>
      <c r="E99" s="33">
        <v>39</v>
      </c>
      <c r="F99" s="34">
        <f>E99/E101</f>
        <v>3.7900874635568516E-2</v>
      </c>
      <c r="G99" s="38"/>
      <c r="H99" s="68">
        <v>17</v>
      </c>
      <c r="I99" s="37">
        <f>H99/H101</f>
        <v>5.1204819277108432E-2</v>
      </c>
      <c r="K99" s="68">
        <v>6</v>
      </c>
      <c r="L99" s="37">
        <f>K99/K101</f>
        <v>2.8708133971291867E-2</v>
      </c>
      <c r="M99" s="39"/>
      <c r="N99" s="68">
        <v>2</v>
      </c>
      <c r="O99" s="37">
        <f>N99/N101</f>
        <v>2.8169014084507043E-2</v>
      </c>
      <c r="P99" s="39"/>
      <c r="Q99" s="68">
        <v>2</v>
      </c>
      <c r="R99" s="37">
        <f>Q99/Q101</f>
        <v>0.08</v>
      </c>
      <c r="S99" s="39"/>
      <c r="T99" s="68">
        <v>1</v>
      </c>
      <c r="U99" s="37">
        <f>T99/T101</f>
        <v>1.8867924528301886E-2</v>
      </c>
      <c r="V99" s="39"/>
      <c r="W99" s="68">
        <v>5</v>
      </c>
      <c r="X99" s="37">
        <f>W99/W101</f>
        <v>6.097560975609756E-2</v>
      </c>
      <c r="Y99" s="39"/>
      <c r="Z99" s="68">
        <v>1</v>
      </c>
      <c r="AA99" s="37">
        <f>Z99/Z101</f>
        <v>0.04</v>
      </c>
      <c r="AB99" s="39"/>
      <c r="AC99" s="68">
        <v>4</v>
      </c>
      <c r="AD99" s="37">
        <f>AC99/AC101</f>
        <v>2.9850746268656716E-2</v>
      </c>
      <c r="AF99" s="68">
        <v>1</v>
      </c>
      <c r="AG99" s="37">
        <f>AF99/AF101</f>
        <v>1.020408163265306E-2</v>
      </c>
    </row>
    <row r="100" spans="1:33" x14ac:dyDescent="0.25">
      <c r="B100" s="31"/>
      <c r="D100" s="4" t="s">
        <v>21</v>
      </c>
      <c r="E100" s="33">
        <v>12</v>
      </c>
      <c r="F100" s="34">
        <f>E100/E101</f>
        <v>1.1661807580174927E-2</v>
      </c>
      <c r="G100" s="38"/>
      <c r="H100" s="68">
        <v>4</v>
      </c>
      <c r="I100" s="37">
        <f>H100/H101</f>
        <v>1.2048192771084338E-2</v>
      </c>
      <c r="K100" s="68">
        <v>2</v>
      </c>
      <c r="L100" s="37">
        <f>K100/K101</f>
        <v>9.5693779904306216E-3</v>
      </c>
      <c r="M100" s="39"/>
      <c r="N100" s="68">
        <v>0</v>
      </c>
      <c r="O100" s="37">
        <f>N100/N101</f>
        <v>0</v>
      </c>
      <c r="P100" s="39"/>
      <c r="Q100" s="68">
        <v>0</v>
      </c>
      <c r="R100" s="37">
        <f>Q100/Q101</f>
        <v>0</v>
      </c>
      <c r="S100" s="39"/>
      <c r="T100" s="68">
        <v>1</v>
      </c>
      <c r="U100" s="37">
        <f>T100/T101</f>
        <v>1.8867924528301886E-2</v>
      </c>
      <c r="V100" s="39"/>
      <c r="W100" s="68">
        <v>1</v>
      </c>
      <c r="X100" s="37">
        <f>W100/W101</f>
        <v>1.2195121951219513E-2</v>
      </c>
      <c r="Y100" s="39"/>
      <c r="Z100" s="68">
        <v>0</v>
      </c>
      <c r="AA100" s="37">
        <f>Z100/Z101</f>
        <v>0</v>
      </c>
      <c r="AB100" s="39"/>
      <c r="AC100" s="68">
        <v>3</v>
      </c>
      <c r="AD100" s="37">
        <f>AC100/AC101</f>
        <v>2.2388059701492536E-2</v>
      </c>
      <c r="AF100" s="68">
        <v>1</v>
      </c>
      <c r="AG100" s="37">
        <f>AF100/AF101</f>
        <v>1.020408163265306E-2</v>
      </c>
    </row>
    <row r="101" spans="1:33" x14ac:dyDescent="0.25">
      <c r="B101" s="31"/>
      <c r="D101" s="56" t="s">
        <v>22</v>
      </c>
      <c r="E101" s="42">
        <f>SUM(E97:E100)</f>
        <v>1029</v>
      </c>
      <c r="F101" s="43">
        <f>E101/E101</f>
        <v>1</v>
      </c>
      <c r="G101" s="38"/>
      <c r="H101" s="45">
        <f>SUM(H97:H100)</f>
        <v>332</v>
      </c>
      <c r="I101" s="46">
        <f>SUM(I97:I100)</f>
        <v>1</v>
      </c>
      <c r="K101" s="45">
        <f>SUM(K97:K100)</f>
        <v>209</v>
      </c>
      <c r="L101" s="46">
        <f>SUM(L97:L100)</f>
        <v>1</v>
      </c>
      <c r="M101" s="39"/>
      <c r="N101" s="45">
        <f>SUM(N97:N100)</f>
        <v>71</v>
      </c>
      <c r="O101" s="46">
        <f>SUM(O97:O100)</f>
        <v>1</v>
      </c>
      <c r="P101" s="39"/>
      <c r="Q101" s="45">
        <f>SUM(Q97:Q100)</f>
        <v>25</v>
      </c>
      <c r="R101" s="46">
        <f>SUM(R97:R100)</f>
        <v>1</v>
      </c>
      <c r="S101" s="39"/>
      <c r="T101" s="45">
        <f>SUM(T97:T100)</f>
        <v>53</v>
      </c>
      <c r="U101" s="46">
        <f>SUM(U97:U100)</f>
        <v>1</v>
      </c>
      <c r="V101" s="39"/>
      <c r="W101" s="45">
        <f>SUM(W97:W100)</f>
        <v>82</v>
      </c>
      <c r="X101" s="46">
        <f>SUM(X97:X100)</f>
        <v>1</v>
      </c>
      <c r="Y101" s="39"/>
      <c r="Z101" s="45">
        <f>SUM(Z97:Z100)</f>
        <v>25</v>
      </c>
      <c r="AA101" s="46">
        <f>SUM(AA97:AA100)</f>
        <v>1</v>
      </c>
      <c r="AB101" s="39"/>
      <c r="AC101" s="45">
        <f>SUM(AC97:AC100)</f>
        <v>134</v>
      </c>
      <c r="AD101" s="46">
        <f>SUM(AD97:AD100)</f>
        <v>1</v>
      </c>
      <c r="AF101" s="45">
        <f>SUM(AF97:AF100)</f>
        <v>98</v>
      </c>
      <c r="AG101" s="46">
        <f>SUM(AG97:AG100)</f>
        <v>1</v>
      </c>
    </row>
    <row r="102" spans="1:33" x14ac:dyDescent="0.25">
      <c r="B102" s="2"/>
      <c r="E102" s="60"/>
      <c r="F102" s="34"/>
      <c r="G102" s="38"/>
      <c r="H102" s="58"/>
      <c r="I102" s="37"/>
      <c r="K102" s="58"/>
      <c r="L102" s="37"/>
      <c r="M102" s="39"/>
      <c r="N102" s="58"/>
      <c r="O102" s="37"/>
      <c r="P102" s="39"/>
      <c r="Q102" s="58"/>
      <c r="R102" s="37"/>
      <c r="S102" s="39"/>
      <c r="T102" s="58"/>
      <c r="U102" s="37"/>
      <c r="V102" s="39"/>
      <c r="W102" s="58"/>
      <c r="X102" s="37"/>
      <c r="Y102" s="39"/>
      <c r="Z102" s="58"/>
      <c r="AA102" s="37"/>
      <c r="AB102" s="39"/>
      <c r="AC102" s="58"/>
      <c r="AD102" s="37"/>
      <c r="AF102" s="58"/>
      <c r="AG102" s="37"/>
    </row>
    <row r="103" spans="1:33" ht="38.25" x14ac:dyDescent="0.25">
      <c r="A103" s="69" t="s">
        <v>66</v>
      </c>
      <c r="B103" s="57" t="s">
        <v>67</v>
      </c>
      <c r="E103" s="60"/>
      <c r="F103" s="34"/>
      <c r="G103" s="38"/>
      <c r="H103" s="58"/>
      <c r="I103" s="37"/>
      <c r="K103" s="58"/>
      <c r="L103" s="37"/>
      <c r="M103" s="39"/>
      <c r="N103" s="58"/>
      <c r="O103" s="37"/>
      <c r="P103" s="39"/>
      <c r="Q103" s="58"/>
      <c r="R103" s="37"/>
      <c r="S103" s="39"/>
      <c r="T103" s="58"/>
      <c r="U103" s="37"/>
      <c r="V103" s="39"/>
      <c r="W103" s="58"/>
      <c r="X103" s="37"/>
      <c r="Y103" s="39"/>
      <c r="Z103" s="58"/>
      <c r="AA103" s="37"/>
      <c r="AB103" s="39"/>
      <c r="AC103" s="58"/>
      <c r="AD103" s="37"/>
      <c r="AF103" s="58"/>
      <c r="AG103" s="37"/>
    </row>
    <row r="104" spans="1:33" x14ac:dyDescent="0.25">
      <c r="B104" s="57"/>
      <c r="E104" s="60"/>
      <c r="F104" s="34"/>
      <c r="G104" s="38"/>
      <c r="H104" s="58"/>
      <c r="I104" s="37"/>
      <c r="K104" s="58"/>
      <c r="L104" s="37"/>
      <c r="M104" s="39"/>
      <c r="N104" s="58"/>
      <c r="O104" s="37"/>
      <c r="P104" s="39"/>
      <c r="Q104" s="58"/>
      <c r="R104" s="37"/>
      <c r="S104" s="39"/>
      <c r="T104" s="58"/>
      <c r="U104" s="37"/>
      <c r="V104" s="39"/>
      <c r="W104" s="58"/>
      <c r="X104" s="37"/>
      <c r="Y104" s="39"/>
      <c r="Z104" s="58"/>
      <c r="AA104" s="37"/>
      <c r="AB104" s="39"/>
      <c r="AC104" s="58"/>
      <c r="AD104" s="37"/>
      <c r="AF104" s="58"/>
      <c r="AG104" s="37"/>
    </row>
    <row r="105" spans="1:33" x14ac:dyDescent="0.25">
      <c r="A105" s="1" t="s">
        <v>68</v>
      </c>
      <c r="B105" s="31" t="s">
        <v>69</v>
      </c>
      <c r="D105" s="4" t="s">
        <v>18</v>
      </c>
      <c r="E105" s="33">
        <v>701</v>
      </c>
      <c r="F105" s="34">
        <f>E105/E109</f>
        <v>0.68124392614188534</v>
      </c>
      <c r="G105" s="38"/>
      <c r="H105" s="68">
        <v>243</v>
      </c>
      <c r="I105" s="37">
        <f>H105/H109</f>
        <v>0.73192771084337349</v>
      </c>
      <c r="K105" s="68">
        <v>116</v>
      </c>
      <c r="L105" s="37">
        <f>K105/K109</f>
        <v>0.55502392344497609</v>
      </c>
      <c r="M105" s="39"/>
      <c r="N105" s="68">
        <v>54</v>
      </c>
      <c r="O105" s="37">
        <f>N105/N109</f>
        <v>0.76056338028169013</v>
      </c>
      <c r="P105" s="39"/>
      <c r="Q105" s="68">
        <v>16</v>
      </c>
      <c r="R105" s="37">
        <f>Q105/Q109</f>
        <v>0.64</v>
      </c>
      <c r="S105" s="39"/>
      <c r="T105" s="68">
        <v>40</v>
      </c>
      <c r="U105" s="37">
        <f>T105/T109</f>
        <v>0.75471698113207553</v>
      </c>
      <c r="V105" s="39"/>
      <c r="W105" s="68">
        <v>42</v>
      </c>
      <c r="X105" s="37">
        <f>W105/W109</f>
        <v>0.51219512195121952</v>
      </c>
      <c r="Y105" s="39"/>
      <c r="Z105" s="68">
        <v>22</v>
      </c>
      <c r="AA105" s="37">
        <f>Z105/Z109</f>
        <v>0.88</v>
      </c>
      <c r="AB105" s="39"/>
      <c r="AC105" s="68">
        <v>107</v>
      </c>
      <c r="AD105" s="37">
        <f>AC105/AC109</f>
        <v>0.79850746268656714</v>
      </c>
      <c r="AF105" s="68">
        <v>61</v>
      </c>
      <c r="AG105" s="37">
        <f>AF105/AF109</f>
        <v>0.62244897959183676</v>
      </c>
    </row>
    <row r="106" spans="1:33" x14ac:dyDescent="0.25">
      <c r="B106" s="31"/>
      <c r="D106" s="4" t="s">
        <v>19</v>
      </c>
      <c r="E106" s="33">
        <v>247</v>
      </c>
      <c r="F106" s="34">
        <f>E106/E109</f>
        <v>0.24003887269193391</v>
      </c>
      <c r="G106" s="38"/>
      <c r="H106" s="68">
        <v>71</v>
      </c>
      <c r="I106" s="37">
        <f>H106/H109</f>
        <v>0.21385542168674698</v>
      </c>
      <c r="K106" s="68">
        <v>69</v>
      </c>
      <c r="L106" s="37">
        <f>K106/K109</f>
        <v>0.33014354066985646</v>
      </c>
      <c r="M106" s="39"/>
      <c r="N106" s="68">
        <v>11</v>
      </c>
      <c r="O106" s="37">
        <f>N106/N109</f>
        <v>0.15492957746478872</v>
      </c>
      <c r="P106" s="39"/>
      <c r="Q106" s="68">
        <v>4</v>
      </c>
      <c r="R106" s="37">
        <f>Q106/Q109</f>
        <v>0.16</v>
      </c>
      <c r="S106" s="39"/>
      <c r="T106" s="68">
        <v>9</v>
      </c>
      <c r="U106" s="37">
        <f>T106/T109</f>
        <v>0.16981132075471697</v>
      </c>
      <c r="V106" s="39"/>
      <c r="W106" s="68">
        <v>29</v>
      </c>
      <c r="X106" s="37">
        <f>W106/W109</f>
        <v>0.35365853658536583</v>
      </c>
      <c r="Y106" s="39"/>
      <c r="Z106" s="68">
        <v>2</v>
      </c>
      <c r="AA106" s="37">
        <f>Z106/Z109</f>
        <v>0.08</v>
      </c>
      <c r="AB106" s="39"/>
      <c r="AC106" s="68">
        <v>21</v>
      </c>
      <c r="AD106" s="37">
        <f>AC106/AC109</f>
        <v>0.15671641791044777</v>
      </c>
      <c r="AF106" s="68">
        <v>31</v>
      </c>
      <c r="AG106" s="37">
        <f>AF106/AF109</f>
        <v>0.31632653061224492</v>
      </c>
    </row>
    <row r="107" spans="1:33" x14ac:dyDescent="0.25">
      <c r="B107" s="31"/>
      <c r="D107" s="4" t="s">
        <v>20</v>
      </c>
      <c r="E107" s="33">
        <v>53</v>
      </c>
      <c r="F107" s="34">
        <f>E107/E109</f>
        <v>5.1506316812439258E-2</v>
      </c>
      <c r="G107" s="38"/>
      <c r="H107" s="68">
        <v>12</v>
      </c>
      <c r="I107" s="37">
        <f>H107/H109</f>
        <v>3.614457831325301E-2</v>
      </c>
      <c r="K107" s="68">
        <v>15</v>
      </c>
      <c r="L107" s="37">
        <f>K107/K109</f>
        <v>7.1770334928229665E-2</v>
      </c>
      <c r="M107" s="39"/>
      <c r="N107" s="68">
        <v>5</v>
      </c>
      <c r="O107" s="37">
        <f>N107/N109</f>
        <v>7.0422535211267609E-2</v>
      </c>
      <c r="P107" s="39"/>
      <c r="Q107" s="68">
        <v>4</v>
      </c>
      <c r="R107" s="37">
        <f>Q107/Q109</f>
        <v>0.16</v>
      </c>
      <c r="S107" s="39"/>
      <c r="T107" s="68">
        <v>2</v>
      </c>
      <c r="U107" s="37">
        <f>T107/T109</f>
        <v>3.7735849056603772E-2</v>
      </c>
      <c r="V107" s="39"/>
      <c r="W107" s="68">
        <v>7</v>
      </c>
      <c r="X107" s="37">
        <f>W107/W109</f>
        <v>8.5365853658536592E-2</v>
      </c>
      <c r="Y107" s="39"/>
      <c r="Z107" s="68">
        <v>1</v>
      </c>
      <c r="AA107" s="37">
        <f>Z107/Z109</f>
        <v>0.04</v>
      </c>
      <c r="AB107" s="39"/>
      <c r="AC107" s="68">
        <v>4</v>
      </c>
      <c r="AD107" s="37">
        <f>AC107/AC109</f>
        <v>2.9850746268656716E-2</v>
      </c>
      <c r="AF107" s="68">
        <v>3</v>
      </c>
      <c r="AG107" s="37">
        <f>AF107/AF109</f>
        <v>3.0612244897959183E-2</v>
      </c>
    </row>
    <row r="108" spans="1:33" x14ac:dyDescent="0.25">
      <c r="B108" s="31"/>
      <c r="D108" s="4" t="s">
        <v>21</v>
      </c>
      <c r="E108" s="33">
        <v>28</v>
      </c>
      <c r="F108" s="34">
        <f>E108/E109</f>
        <v>2.7210884353741496E-2</v>
      </c>
      <c r="G108" s="38"/>
      <c r="H108" s="68">
        <v>6</v>
      </c>
      <c r="I108" s="37">
        <f>H108/H109</f>
        <v>1.8072289156626505E-2</v>
      </c>
      <c r="K108" s="68">
        <v>9</v>
      </c>
      <c r="L108" s="37">
        <f>K108/K109</f>
        <v>4.3062200956937802E-2</v>
      </c>
      <c r="M108" s="39"/>
      <c r="N108" s="68">
        <v>1</v>
      </c>
      <c r="O108" s="37">
        <f>N108/N109</f>
        <v>1.4084507042253521E-2</v>
      </c>
      <c r="P108" s="39"/>
      <c r="Q108" s="68">
        <v>1</v>
      </c>
      <c r="R108" s="37">
        <f>Q108/Q109</f>
        <v>0.04</v>
      </c>
      <c r="S108" s="39"/>
      <c r="T108" s="68">
        <v>2</v>
      </c>
      <c r="U108" s="37">
        <f>T108/T109</f>
        <v>3.7735849056603772E-2</v>
      </c>
      <c r="V108" s="39"/>
      <c r="W108" s="68">
        <v>4</v>
      </c>
      <c r="X108" s="37">
        <f>W108/W109</f>
        <v>4.878048780487805E-2</v>
      </c>
      <c r="Y108" s="39"/>
      <c r="Z108" s="68">
        <v>0</v>
      </c>
      <c r="AA108" s="37">
        <f>Z108/Z109</f>
        <v>0</v>
      </c>
      <c r="AB108" s="39"/>
      <c r="AC108" s="68">
        <v>2</v>
      </c>
      <c r="AD108" s="37">
        <f>AC108/AC109</f>
        <v>1.4925373134328358E-2</v>
      </c>
      <c r="AF108" s="68">
        <v>3</v>
      </c>
      <c r="AG108" s="37">
        <f>AF108/AF109</f>
        <v>3.0612244897959183E-2</v>
      </c>
    </row>
    <row r="109" spans="1:33" x14ac:dyDescent="0.25">
      <c r="B109" s="31"/>
      <c r="D109" s="56" t="s">
        <v>22</v>
      </c>
      <c r="E109" s="42">
        <f>SUM(E105:E108)</f>
        <v>1029</v>
      </c>
      <c r="F109" s="43">
        <f>E109/E109</f>
        <v>1</v>
      </c>
      <c r="G109" s="38"/>
      <c r="H109" s="45">
        <f>SUM(H105:H108)</f>
        <v>332</v>
      </c>
      <c r="I109" s="46">
        <f>SUM(I105:I108)</f>
        <v>1</v>
      </c>
      <c r="K109" s="45">
        <f>SUM(K105:K108)</f>
        <v>209</v>
      </c>
      <c r="L109" s="46">
        <f>SUM(L105:L108)</f>
        <v>1</v>
      </c>
      <c r="M109" s="39"/>
      <c r="N109" s="45">
        <f>SUM(N105:N108)</f>
        <v>71</v>
      </c>
      <c r="O109" s="46">
        <f>SUM(O105:O108)</f>
        <v>1</v>
      </c>
      <c r="P109" s="39"/>
      <c r="Q109" s="45">
        <f>SUM(Q105:Q108)</f>
        <v>25</v>
      </c>
      <c r="R109" s="46">
        <f>SUM(R105:R108)</f>
        <v>1</v>
      </c>
      <c r="S109" s="39"/>
      <c r="T109" s="45">
        <f>SUM(T105:T108)</f>
        <v>53</v>
      </c>
      <c r="U109" s="46">
        <f>SUM(U105:U108)</f>
        <v>1</v>
      </c>
      <c r="V109" s="39"/>
      <c r="W109" s="45">
        <f>SUM(W105:W108)</f>
        <v>82</v>
      </c>
      <c r="X109" s="46">
        <f>SUM(X105:X108)</f>
        <v>1</v>
      </c>
      <c r="Y109" s="39"/>
      <c r="Z109" s="45">
        <f>SUM(Z105:Z108)</f>
        <v>25</v>
      </c>
      <c r="AA109" s="46">
        <f>SUM(AA105:AA108)</f>
        <v>1</v>
      </c>
      <c r="AB109" s="39"/>
      <c r="AC109" s="45">
        <f>SUM(AC105:AC108)</f>
        <v>134</v>
      </c>
      <c r="AD109" s="46">
        <f>SUM(AD105:AD108)</f>
        <v>1</v>
      </c>
      <c r="AF109" s="45">
        <f>SUM(AF105:AF108)</f>
        <v>98</v>
      </c>
      <c r="AG109" s="46">
        <f>SUM(AG105:AG108)</f>
        <v>1</v>
      </c>
    </row>
    <row r="110" spans="1:33" x14ac:dyDescent="0.25">
      <c r="B110" s="57"/>
      <c r="E110" s="52"/>
      <c r="F110" s="34"/>
      <c r="G110" s="38"/>
      <c r="H110" s="58"/>
      <c r="I110" s="37"/>
      <c r="K110" s="58"/>
      <c r="L110" s="37"/>
      <c r="M110" s="39"/>
      <c r="N110" s="58"/>
      <c r="O110" s="37"/>
      <c r="P110" s="39"/>
      <c r="Q110" s="58"/>
      <c r="R110" s="37"/>
      <c r="S110" s="39"/>
      <c r="T110" s="58"/>
      <c r="U110" s="37"/>
      <c r="V110" s="39"/>
      <c r="W110" s="58"/>
      <c r="X110" s="37"/>
      <c r="Y110" s="39"/>
      <c r="Z110" s="58"/>
      <c r="AA110" s="37"/>
      <c r="AB110" s="39"/>
      <c r="AC110" s="58"/>
      <c r="AD110" s="37"/>
      <c r="AF110" s="58"/>
      <c r="AG110" s="37"/>
    </row>
    <row r="111" spans="1:33" x14ac:dyDescent="0.25">
      <c r="A111" s="1" t="s">
        <v>70</v>
      </c>
      <c r="B111" s="31" t="s">
        <v>71</v>
      </c>
      <c r="D111" s="4" t="s">
        <v>18</v>
      </c>
      <c r="E111" s="33">
        <v>671</v>
      </c>
      <c r="F111" s="34">
        <f>E111/E115</f>
        <v>0.65208940719144803</v>
      </c>
      <c r="G111" s="38"/>
      <c r="H111" s="68">
        <v>238</v>
      </c>
      <c r="I111" s="37">
        <f>H111/H115</f>
        <v>0.7168674698795181</v>
      </c>
      <c r="K111" s="68">
        <v>108</v>
      </c>
      <c r="L111" s="37">
        <f>K111/K115</f>
        <v>0.51674641148325362</v>
      </c>
      <c r="M111" s="39"/>
      <c r="N111" s="68">
        <v>54</v>
      </c>
      <c r="O111" s="37">
        <f>N111/N115</f>
        <v>0.76056338028169013</v>
      </c>
      <c r="P111" s="39"/>
      <c r="Q111" s="68">
        <v>17</v>
      </c>
      <c r="R111" s="37">
        <f>Q111/Q115</f>
        <v>0.68</v>
      </c>
      <c r="S111" s="39"/>
      <c r="T111" s="68">
        <v>40</v>
      </c>
      <c r="U111" s="37">
        <f>T111/T115</f>
        <v>0.75471698113207553</v>
      </c>
      <c r="V111" s="39"/>
      <c r="W111" s="68">
        <v>37</v>
      </c>
      <c r="X111" s="37">
        <f>W111/W115</f>
        <v>0.45121951219512196</v>
      </c>
      <c r="Y111" s="39"/>
      <c r="Z111" s="68">
        <v>16</v>
      </c>
      <c r="AA111" s="37">
        <f>Z111/Z115</f>
        <v>0.64</v>
      </c>
      <c r="AB111" s="39"/>
      <c r="AC111" s="68">
        <v>103</v>
      </c>
      <c r="AD111" s="37">
        <f>AC111/AC115</f>
        <v>0.76865671641791045</v>
      </c>
      <c r="AF111" s="68">
        <v>58</v>
      </c>
      <c r="AG111" s="37">
        <f>AF111/AF115</f>
        <v>0.59183673469387754</v>
      </c>
    </row>
    <row r="112" spans="1:33" x14ac:dyDescent="0.25">
      <c r="B112" s="31"/>
      <c r="D112" s="4" t="s">
        <v>19</v>
      </c>
      <c r="E112" s="33">
        <v>264</v>
      </c>
      <c r="F112" s="34">
        <f>E112/E115</f>
        <v>0.2565597667638484</v>
      </c>
      <c r="G112" s="38"/>
      <c r="H112" s="68">
        <v>73</v>
      </c>
      <c r="I112" s="37">
        <f>H112/H115</f>
        <v>0.21987951807228914</v>
      </c>
      <c r="K112" s="68">
        <v>66</v>
      </c>
      <c r="L112" s="37">
        <f>K112/K115</f>
        <v>0.31578947368421051</v>
      </c>
      <c r="M112" s="39"/>
      <c r="N112" s="68">
        <v>14</v>
      </c>
      <c r="O112" s="37">
        <f>N112/N115</f>
        <v>0.19718309859154928</v>
      </c>
      <c r="P112" s="39"/>
      <c r="Q112" s="68">
        <v>4</v>
      </c>
      <c r="R112" s="37">
        <f>Q112/Q115</f>
        <v>0.16</v>
      </c>
      <c r="S112" s="39"/>
      <c r="T112" s="68">
        <v>10</v>
      </c>
      <c r="U112" s="37">
        <f>T112/T115</f>
        <v>0.18867924528301888</v>
      </c>
      <c r="V112" s="39"/>
      <c r="W112" s="68">
        <v>32</v>
      </c>
      <c r="X112" s="37">
        <f>W112/W115</f>
        <v>0.3902439024390244</v>
      </c>
      <c r="Y112" s="39"/>
      <c r="Z112" s="68">
        <v>7</v>
      </c>
      <c r="AA112" s="37">
        <f>Z112/Z115</f>
        <v>0.28000000000000003</v>
      </c>
      <c r="AB112" s="39"/>
      <c r="AC112" s="68">
        <v>24</v>
      </c>
      <c r="AD112" s="37">
        <f>AC112/AC115</f>
        <v>0.17910447761194029</v>
      </c>
      <c r="AF112" s="68">
        <v>34</v>
      </c>
      <c r="AG112" s="37">
        <f>AF112/AF115</f>
        <v>0.34693877551020408</v>
      </c>
    </row>
    <row r="113" spans="1:33" x14ac:dyDescent="0.25">
      <c r="B113" s="31"/>
      <c r="D113" s="4" t="s">
        <v>20</v>
      </c>
      <c r="E113" s="33">
        <v>63</v>
      </c>
      <c r="F113" s="34">
        <f>E113/E115</f>
        <v>6.1224489795918366E-2</v>
      </c>
      <c r="G113" s="38"/>
      <c r="H113" s="68">
        <v>17</v>
      </c>
      <c r="I113" s="37">
        <f>H113/H115</f>
        <v>5.1204819277108432E-2</v>
      </c>
      <c r="K113" s="68">
        <v>24</v>
      </c>
      <c r="L113" s="37">
        <f>K113/K115</f>
        <v>0.11483253588516747</v>
      </c>
      <c r="M113" s="39"/>
      <c r="N113" s="68">
        <v>2</v>
      </c>
      <c r="O113" s="37">
        <f>N113/N115</f>
        <v>2.8169014084507043E-2</v>
      </c>
      <c r="P113" s="39"/>
      <c r="Q113" s="68">
        <v>3</v>
      </c>
      <c r="R113" s="37">
        <f>Q113/Q115</f>
        <v>0.12</v>
      </c>
      <c r="S113" s="39"/>
      <c r="T113" s="68">
        <v>1</v>
      </c>
      <c r="U113" s="37">
        <f>T113/T115</f>
        <v>1.8867924528301886E-2</v>
      </c>
      <c r="V113" s="39"/>
      <c r="W113" s="68">
        <v>8</v>
      </c>
      <c r="X113" s="37">
        <f>W113/W115</f>
        <v>9.7560975609756101E-2</v>
      </c>
      <c r="Y113" s="39"/>
      <c r="Z113" s="68">
        <v>2</v>
      </c>
      <c r="AA113" s="37">
        <f>Z113/Z115</f>
        <v>0.08</v>
      </c>
      <c r="AB113" s="39"/>
      <c r="AC113" s="68">
        <v>3</v>
      </c>
      <c r="AD113" s="37">
        <f>AC113/AC115</f>
        <v>2.2388059701492536E-2</v>
      </c>
      <c r="AF113" s="68">
        <v>3</v>
      </c>
      <c r="AG113" s="37">
        <f>AF113/AF115</f>
        <v>3.0612244897959183E-2</v>
      </c>
    </row>
    <row r="114" spans="1:33" x14ac:dyDescent="0.25">
      <c r="B114" s="31"/>
      <c r="D114" s="4" t="s">
        <v>21</v>
      </c>
      <c r="E114" s="33">
        <v>31</v>
      </c>
      <c r="F114" s="34">
        <f>E114/E115</f>
        <v>3.0126336248785229E-2</v>
      </c>
      <c r="G114" s="38"/>
      <c r="H114" s="68">
        <v>4</v>
      </c>
      <c r="I114" s="37">
        <f>H114/H115</f>
        <v>1.2048192771084338E-2</v>
      </c>
      <c r="K114" s="68">
        <v>11</v>
      </c>
      <c r="L114" s="37">
        <f>K114/K115</f>
        <v>5.2631578947368418E-2</v>
      </c>
      <c r="M114" s="39"/>
      <c r="N114" s="68">
        <v>1</v>
      </c>
      <c r="O114" s="37">
        <f>N114/N115</f>
        <v>1.4084507042253521E-2</v>
      </c>
      <c r="P114" s="39"/>
      <c r="Q114" s="68">
        <v>1</v>
      </c>
      <c r="R114" s="37">
        <f>Q114/Q115</f>
        <v>0.04</v>
      </c>
      <c r="S114" s="39"/>
      <c r="T114" s="68">
        <v>2</v>
      </c>
      <c r="U114" s="37">
        <f>T114/T115</f>
        <v>3.7735849056603772E-2</v>
      </c>
      <c r="V114" s="39"/>
      <c r="W114" s="68">
        <v>5</v>
      </c>
      <c r="X114" s="37">
        <f>W114/W115</f>
        <v>6.097560975609756E-2</v>
      </c>
      <c r="Y114" s="39"/>
      <c r="Z114" s="68">
        <v>0</v>
      </c>
      <c r="AA114" s="37">
        <f>Z114/Z115</f>
        <v>0</v>
      </c>
      <c r="AB114" s="39"/>
      <c r="AC114" s="68">
        <v>4</v>
      </c>
      <c r="AD114" s="37">
        <f>AC114/AC115</f>
        <v>2.9850746268656716E-2</v>
      </c>
      <c r="AF114" s="68">
        <v>3</v>
      </c>
      <c r="AG114" s="37">
        <f>AF114/AF115</f>
        <v>3.0612244897959183E-2</v>
      </c>
    </row>
    <row r="115" spans="1:33" x14ac:dyDescent="0.25">
      <c r="B115" s="31"/>
      <c r="D115" s="56" t="s">
        <v>22</v>
      </c>
      <c r="E115" s="42">
        <f>SUM(E111:E114)</f>
        <v>1029</v>
      </c>
      <c r="F115" s="43">
        <f>SUM(F111:F114)</f>
        <v>1</v>
      </c>
      <c r="G115" s="38"/>
      <c r="H115" s="45">
        <f>SUM(H111:H114)</f>
        <v>332</v>
      </c>
      <c r="I115" s="46">
        <f>SUM(I111:I114)</f>
        <v>1</v>
      </c>
      <c r="K115" s="45">
        <f>SUM(K111:K114)</f>
        <v>209</v>
      </c>
      <c r="L115" s="46">
        <f>SUM(L111:L114)</f>
        <v>1</v>
      </c>
      <c r="M115" s="39"/>
      <c r="N115" s="45">
        <f>SUM(N111:N114)</f>
        <v>71</v>
      </c>
      <c r="O115" s="46">
        <f>SUM(O111:O114)</f>
        <v>0.99999999999999989</v>
      </c>
      <c r="P115" s="39"/>
      <c r="Q115" s="45">
        <f>SUM(Q111:Q114)</f>
        <v>25</v>
      </c>
      <c r="R115" s="46">
        <f>SUM(R111:R114)</f>
        <v>1</v>
      </c>
      <c r="S115" s="39"/>
      <c r="T115" s="45">
        <f>SUM(T111:T114)</f>
        <v>53</v>
      </c>
      <c r="U115" s="46">
        <f>SUM(U111:U114)</f>
        <v>1</v>
      </c>
      <c r="V115" s="39"/>
      <c r="W115" s="45">
        <f>SUM(W111:W114)</f>
        <v>82</v>
      </c>
      <c r="X115" s="46">
        <f>SUM(X111:X114)</f>
        <v>1</v>
      </c>
      <c r="Y115" s="39"/>
      <c r="Z115" s="45">
        <f>SUM(Z111:Z114)</f>
        <v>25</v>
      </c>
      <c r="AA115" s="46">
        <f>SUM(AA111:AA114)</f>
        <v>1</v>
      </c>
      <c r="AB115" s="39"/>
      <c r="AC115" s="45">
        <f>SUM(AC111:AC114)</f>
        <v>134</v>
      </c>
      <c r="AD115" s="46">
        <f>SUM(AD111:AD114)</f>
        <v>0.99999999999999989</v>
      </c>
      <c r="AF115" s="45">
        <f>SUM(AF111:AF114)</f>
        <v>98</v>
      </c>
      <c r="AG115" s="46">
        <f>SUM(AG111:AG114)</f>
        <v>1</v>
      </c>
    </row>
    <row r="116" spans="1:33" x14ac:dyDescent="0.25">
      <c r="B116" s="57"/>
      <c r="E116" s="52"/>
      <c r="F116" s="34"/>
      <c r="G116" s="38"/>
      <c r="H116" s="58"/>
      <c r="I116" s="37"/>
      <c r="K116" s="58"/>
      <c r="L116" s="37"/>
      <c r="M116" s="39"/>
      <c r="N116" s="58"/>
      <c r="O116" s="37"/>
      <c r="P116" s="39"/>
      <c r="Q116" s="58"/>
      <c r="R116" s="37"/>
      <c r="S116" s="39"/>
      <c r="T116" s="58"/>
      <c r="U116" s="37"/>
      <c r="V116" s="39"/>
      <c r="W116" s="58"/>
      <c r="X116" s="37"/>
      <c r="Y116" s="39"/>
      <c r="Z116" s="58"/>
      <c r="AA116" s="37"/>
      <c r="AB116" s="39"/>
      <c r="AC116" s="58"/>
      <c r="AD116" s="37"/>
      <c r="AF116" s="58"/>
      <c r="AG116" s="37"/>
    </row>
    <row r="117" spans="1:33" x14ac:dyDescent="0.25">
      <c r="A117" s="1" t="s">
        <v>72</v>
      </c>
      <c r="B117" s="31" t="s">
        <v>73</v>
      </c>
      <c r="D117" s="4" t="s">
        <v>18</v>
      </c>
      <c r="E117" s="33">
        <v>716</v>
      </c>
      <c r="F117" s="34">
        <f>E117/E121</f>
        <v>0.69582118561710393</v>
      </c>
      <c r="G117" s="38"/>
      <c r="H117" s="68">
        <v>243</v>
      </c>
      <c r="I117" s="37">
        <f>H117/H121</f>
        <v>0.73192771084337349</v>
      </c>
      <c r="K117" s="68">
        <v>128</v>
      </c>
      <c r="L117" s="37">
        <f>K117/K121</f>
        <v>0.61244019138755978</v>
      </c>
      <c r="M117" s="39"/>
      <c r="N117" s="68">
        <v>56</v>
      </c>
      <c r="O117" s="37">
        <f>N117/N121</f>
        <v>0.78873239436619713</v>
      </c>
      <c r="P117" s="39"/>
      <c r="Q117" s="68">
        <v>17</v>
      </c>
      <c r="R117" s="37">
        <f>Q117/Q121</f>
        <v>0.68</v>
      </c>
      <c r="S117" s="39"/>
      <c r="T117" s="68">
        <v>40</v>
      </c>
      <c r="U117" s="37">
        <f>T117/T121</f>
        <v>0.75471698113207553</v>
      </c>
      <c r="V117" s="39"/>
      <c r="W117" s="68">
        <v>43</v>
      </c>
      <c r="X117" s="37">
        <f>W117/W121</f>
        <v>0.52439024390243905</v>
      </c>
      <c r="Y117" s="39"/>
      <c r="Z117" s="68">
        <v>18</v>
      </c>
      <c r="AA117" s="37">
        <f>Z117/Z121</f>
        <v>0.72</v>
      </c>
      <c r="AB117" s="39"/>
      <c r="AC117" s="68">
        <v>106</v>
      </c>
      <c r="AD117" s="37">
        <f>AC117/AC121</f>
        <v>0.79104477611940294</v>
      </c>
      <c r="AF117" s="68">
        <v>65</v>
      </c>
      <c r="AG117" s="37">
        <f>AF117/AF121</f>
        <v>0.66326530612244894</v>
      </c>
    </row>
    <row r="118" spans="1:33" x14ac:dyDescent="0.25">
      <c r="B118" s="31"/>
      <c r="D118" s="4" t="s">
        <v>19</v>
      </c>
      <c r="E118" s="33">
        <v>234</v>
      </c>
      <c r="F118" s="34">
        <f>E118/E121</f>
        <v>0.22740524781341107</v>
      </c>
      <c r="G118" s="38"/>
      <c r="H118" s="68">
        <v>66</v>
      </c>
      <c r="I118" s="37">
        <f>H118/H121</f>
        <v>0.19879518072289157</v>
      </c>
      <c r="K118" s="68">
        <v>59</v>
      </c>
      <c r="L118" s="37">
        <f>K118/K121</f>
        <v>0.28229665071770332</v>
      </c>
      <c r="M118" s="39"/>
      <c r="N118" s="68">
        <v>11</v>
      </c>
      <c r="O118" s="37">
        <f>N118/N121</f>
        <v>0.15492957746478872</v>
      </c>
      <c r="P118" s="39"/>
      <c r="Q118" s="68">
        <v>4</v>
      </c>
      <c r="R118" s="37">
        <f>Q118/Q121</f>
        <v>0.16</v>
      </c>
      <c r="S118" s="39"/>
      <c r="T118" s="68">
        <v>10</v>
      </c>
      <c r="U118" s="37">
        <f>T118/T121</f>
        <v>0.18867924528301888</v>
      </c>
      <c r="V118" s="39"/>
      <c r="W118" s="68">
        <v>27</v>
      </c>
      <c r="X118" s="37">
        <f>W118/W121</f>
        <v>0.32926829268292684</v>
      </c>
      <c r="Y118" s="39"/>
      <c r="Z118" s="68">
        <v>6</v>
      </c>
      <c r="AA118" s="37">
        <f>Z118/Z121</f>
        <v>0.24</v>
      </c>
      <c r="AB118" s="39"/>
      <c r="AC118" s="68">
        <v>22</v>
      </c>
      <c r="AD118" s="37">
        <f>AC118/AC121</f>
        <v>0.16417910447761194</v>
      </c>
      <c r="AF118" s="68">
        <v>29</v>
      </c>
      <c r="AG118" s="37">
        <f>AF118/AF121</f>
        <v>0.29591836734693877</v>
      </c>
    </row>
    <row r="119" spans="1:33" x14ac:dyDescent="0.25">
      <c r="B119" s="31"/>
      <c r="D119" s="4" t="s">
        <v>20</v>
      </c>
      <c r="E119" s="33">
        <v>52</v>
      </c>
      <c r="F119" s="34">
        <f>E119/E121</f>
        <v>5.0534499514091349E-2</v>
      </c>
      <c r="G119" s="38"/>
      <c r="H119" s="68">
        <v>16</v>
      </c>
      <c r="I119" s="37">
        <f>H119/H121</f>
        <v>4.8192771084337352E-2</v>
      </c>
      <c r="K119" s="68">
        <v>17</v>
      </c>
      <c r="L119" s="37">
        <f>K119/K121</f>
        <v>8.1339712918660281E-2</v>
      </c>
      <c r="M119" s="39"/>
      <c r="N119" s="68">
        <v>4</v>
      </c>
      <c r="O119" s="37">
        <f>N119/N121</f>
        <v>5.6338028169014086E-2</v>
      </c>
      <c r="P119" s="39"/>
      <c r="Q119" s="68">
        <v>3</v>
      </c>
      <c r="R119" s="37">
        <f>Q119/Q121</f>
        <v>0.12</v>
      </c>
      <c r="S119" s="39"/>
      <c r="T119" s="68">
        <v>1</v>
      </c>
      <c r="U119" s="37">
        <f>T119/T121</f>
        <v>1.8867924528301886E-2</v>
      </c>
      <c r="V119" s="39"/>
      <c r="W119" s="68">
        <v>5</v>
      </c>
      <c r="X119" s="37">
        <f>W119/W121</f>
        <v>6.097560975609756E-2</v>
      </c>
      <c r="Y119" s="39"/>
      <c r="Z119" s="68">
        <v>0</v>
      </c>
      <c r="AA119" s="37">
        <f>Z119/Z121</f>
        <v>0</v>
      </c>
      <c r="AB119" s="39"/>
      <c r="AC119" s="68">
        <v>4</v>
      </c>
      <c r="AD119" s="37">
        <f>AC119/AC121</f>
        <v>2.9850746268656716E-2</v>
      </c>
      <c r="AF119" s="68">
        <v>2</v>
      </c>
      <c r="AG119" s="37">
        <f>AF119/AF121</f>
        <v>2.0408163265306121E-2</v>
      </c>
    </row>
    <row r="120" spans="1:33" x14ac:dyDescent="0.25">
      <c r="B120" s="31"/>
      <c r="D120" s="4" t="s">
        <v>21</v>
      </c>
      <c r="E120" s="33">
        <v>27</v>
      </c>
      <c r="F120" s="34">
        <f>E120/E121</f>
        <v>2.6239067055393587E-2</v>
      </c>
      <c r="G120" s="38"/>
      <c r="H120" s="68">
        <v>7</v>
      </c>
      <c r="I120" s="37">
        <f>H120/H121</f>
        <v>2.1084337349397589E-2</v>
      </c>
      <c r="K120" s="68">
        <v>5</v>
      </c>
      <c r="L120" s="37">
        <f>K120/K121</f>
        <v>2.3923444976076555E-2</v>
      </c>
      <c r="M120" s="39"/>
      <c r="N120" s="68">
        <v>0</v>
      </c>
      <c r="O120" s="37">
        <f>N120/N121</f>
        <v>0</v>
      </c>
      <c r="P120" s="39"/>
      <c r="Q120" s="68">
        <v>1</v>
      </c>
      <c r="R120" s="37">
        <f>Q120/Q121</f>
        <v>0.04</v>
      </c>
      <c r="S120" s="39"/>
      <c r="T120" s="68">
        <v>2</v>
      </c>
      <c r="U120" s="37">
        <f>T120/T121</f>
        <v>3.7735849056603772E-2</v>
      </c>
      <c r="V120" s="39"/>
      <c r="W120" s="68">
        <v>7</v>
      </c>
      <c r="X120" s="37">
        <f>W120/W121</f>
        <v>8.5365853658536592E-2</v>
      </c>
      <c r="Y120" s="39"/>
      <c r="Z120" s="68">
        <v>1</v>
      </c>
      <c r="AA120" s="37">
        <f>Z120/Z121</f>
        <v>0.04</v>
      </c>
      <c r="AB120" s="39"/>
      <c r="AC120" s="68">
        <v>2</v>
      </c>
      <c r="AD120" s="37">
        <f>AC120/AC121</f>
        <v>1.4925373134328358E-2</v>
      </c>
      <c r="AF120" s="68">
        <v>2</v>
      </c>
      <c r="AG120" s="37">
        <f>AF120/AF121</f>
        <v>2.0408163265306121E-2</v>
      </c>
    </row>
    <row r="121" spans="1:33" x14ac:dyDescent="0.25">
      <c r="B121" s="31"/>
      <c r="D121" s="56" t="s">
        <v>22</v>
      </c>
      <c r="E121" s="42">
        <f>SUM(E117:E120)</f>
        <v>1029</v>
      </c>
      <c r="F121" s="43">
        <f>SUM(F117:F120)</f>
        <v>1</v>
      </c>
      <c r="G121" s="38"/>
      <c r="H121" s="45">
        <f>SUM(H117:H120)</f>
        <v>332</v>
      </c>
      <c r="I121" s="46">
        <f>SUM(I117:I120)</f>
        <v>1</v>
      </c>
      <c r="K121" s="45">
        <f>SUM(K117:K120)</f>
        <v>209</v>
      </c>
      <c r="L121" s="46">
        <f>SUM(L117:L120)</f>
        <v>0.99999999999999989</v>
      </c>
      <c r="M121" s="39"/>
      <c r="N121" s="45">
        <f>SUM(N117:N120)</f>
        <v>71</v>
      </c>
      <c r="O121" s="46">
        <f>SUM(O117:O120)</f>
        <v>1</v>
      </c>
      <c r="P121" s="39"/>
      <c r="Q121" s="45">
        <f>SUM(Q117:Q120)</f>
        <v>25</v>
      </c>
      <c r="R121" s="46">
        <f>SUM(R117:R120)</f>
        <v>1</v>
      </c>
      <c r="S121" s="39"/>
      <c r="T121" s="45">
        <f>SUM(T117:T120)</f>
        <v>53</v>
      </c>
      <c r="U121" s="46">
        <f>SUM(U117:U120)</f>
        <v>1</v>
      </c>
      <c r="V121" s="39"/>
      <c r="W121" s="45">
        <f>SUM(W117:W120)</f>
        <v>82</v>
      </c>
      <c r="X121" s="46">
        <f>SUM(X117:X120)</f>
        <v>1.0000000000000002</v>
      </c>
      <c r="Y121" s="39"/>
      <c r="Z121" s="45">
        <f>SUM(Z117:Z120)</f>
        <v>25</v>
      </c>
      <c r="AA121" s="46">
        <f>SUM(AA117:AA120)</f>
        <v>1</v>
      </c>
      <c r="AB121" s="39"/>
      <c r="AC121" s="45">
        <f>SUM(AC117:AC120)</f>
        <v>134</v>
      </c>
      <c r="AD121" s="46">
        <f>SUM(AD117:AD120)</f>
        <v>1</v>
      </c>
      <c r="AF121" s="45">
        <f>SUM(AF117:AF120)</f>
        <v>98</v>
      </c>
      <c r="AG121" s="46">
        <f>SUM(AG117:AG120)</f>
        <v>1</v>
      </c>
    </row>
    <row r="122" spans="1:33" x14ac:dyDescent="0.25">
      <c r="B122" s="57"/>
      <c r="E122" s="52"/>
      <c r="F122" s="34"/>
      <c r="G122" s="38"/>
      <c r="H122" s="58"/>
      <c r="I122" s="37"/>
      <c r="K122" s="58"/>
      <c r="L122" s="37"/>
      <c r="M122" s="39"/>
      <c r="N122" s="58"/>
      <c r="O122" s="37"/>
      <c r="P122" s="39"/>
      <c r="Q122" s="58"/>
      <c r="R122" s="37"/>
      <c r="S122" s="39"/>
      <c r="T122" s="58"/>
      <c r="U122" s="37"/>
      <c r="V122" s="39"/>
      <c r="W122" s="58"/>
      <c r="X122" s="37"/>
      <c r="Y122" s="39"/>
      <c r="Z122" s="58"/>
      <c r="AA122" s="37"/>
      <c r="AB122" s="39"/>
      <c r="AC122" s="58"/>
      <c r="AD122" s="37"/>
      <c r="AF122" s="58"/>
      <c r="AG122" s="37"/>
    </row>
    <row r="123" spans="1:33" x14ac:dyDescent="0.25">
      <c r="A123" s="1" t="s">
        <v>74</v>
      </c>
      <c r="B123" s="31" t="s">
        <v>75</v>
      </c>
      <c r="D123" s="4" t="s">
        <v>18</v>
      </c>
      <c r="E123" s="33">
        <v>691</v>
      </c>
      <c r="F123" s="34">
        <f>E123/E127</f>
        <v>0.67152575315840624</v>
      </c>
      <c r="G123" s="38"/>
      <c r="H123" s="68">
        <v>228</v>
      </c>
      <c r="I123" s="37">
        <f>H123/H127</f>
        <v>0.68674698795180722</v>
      </c>
      <c r="K123" s="68">
        <v>128</v>
      </c>
      <c r="L123" s="37">
        <f>K123/K127</f>
        <v>0.61244019138755978</v>
      </c>
      <c r="M123" s="39"/>
      <c r="N123" s="68">
        <v>52</v>
      </c>
      <c r="O123" s="37">
        <f>N123/N127</f>
        <v>0.73239436619718312</v>
      </c>
      <c r="P123" s="39"/>
      <c r="Q123" s="68">
        <v>17</v>
      </c>
      <c r="R123" s="37">
        <f>Q123/Q127</f>
        <v>0.68</v>
      </c>
      <c r="S123" s="39"/>
      <c r="T123" s="68">
        <v>38</v>
      </c>
      <c r="U123" s="37">
        <f>T123/T127</f>
        <v>0.71698113207547165</v>
      </c>
      <c r="V123" s="39"/>
      <c r="W123" s="68">
        <v>42</v>
      </c>
      <c r="X123" s="37">
        <f>W123/W127</f>
        <v>0.51219512195121952</v>
      </c>
      <c r="Y123" s="39"/>
      <c r="Z123" s="68">
        <v>20</v>
      </c>
      <c r="AA123" s="37">
        <f>Z123/Z127</f>
        <v>0.8</v>
      </c>
      <c r="AB123" s="39"/>
      <c r="AC123" s="68">
        <v>108</v>
      </c>
      <c r="AD123" s="37">
        <f>AC123/AC127</f>
        <v>0.80597014925373134</v>
      </c>
      <c r="AF123" s="68">
        <v>58</v>
      </c>
      <c r="AG123" s="37">
        <f>AF123/AF127</f>
        <v>0.59183673469387754</v>
      </c>
    </row>
    <row r="124" spans="1:33" x14ac:dyDescent="0.25">
      <c r="B124" s="31"/>
      <c r="D124" s="4" t="s">
        <v>19</v>
      </c>
      <c r="E124" s="33">
        <v>248</v>
      </c>
      <c r="F124" s="34">
        <f>E124/E127</f>
        <v>0.24101068999028183</v>
      </c>
      <c r="G124" s="38"/>
      <c r="H124" s="68">
        <v>73</v>
      </c>
      <c r="I124" s="37">
        <f>H124/H127</f>
        <v>0.21987951807228914</v>
      </c>
      <c r="K124" s="68">
        <v>52</v>
      </c>
      <c r="L124" s="37">
        <f>K124/K127</f>
        <v>0.24880382775119617</v>
      </c>
      <c r="M124" s="39"/>
      <c r="N124" s="68">
        <v>19</v>
      </c>
      <c r="O124" s="37">
        <f>N124/N127</f>
        <v>0.26760563380281688</v>
      </c>
      <c r="P124" s="39"/>
      <c r="Q124" s="68">
        <v>5</v>
      </c>
      <c r="R124" s="37">
        <f>Q124/Q127</f>
        <v>0.2</v>
      </c>
      <c r="S124" s="39"/>
      <c r="T124" s="68">
        <v>12</v>
      </c>
      <c r="U124" s="37">
        <f>T124/T127</f>
        <v>0.22641509433962265</v>
      </c>
      <c r="V124" s="39"/>
      <c r="W124" s="68">
        <v>25</v>
      </c>
      <c r="X124" s="37">
        <f>W124/W127</f>
        <v>0.3048780487804878</v>
      </c>
      <c r="Y124" s="39"/>
      <c r="Z124" s="68">
        <v>5</v>
      </c>
      <c r="AA124" s="37">
        <f>Z124/Z127</f>
        <v>0.2</v>
      </c>
      <c r="AB124" s="39"/>
      <c r="AC124" s="68">
        <v>21</v>
      </c>
      <c r="AD124" s="37">
        <f>AC124/AC127</f>
        <v>0.15671641791044777</v>
      </c>
      <c r="AF124" s="68">
        <v>36</v>
      </c>
      <c r="AG124" s="37">
        <f>AF124/AF127</f>
        <v>0.36734693877551022</v>
      </c>
    </row>
    <row r="125" spans="1:33" x14ac:dyDescent="0.25">
      <c r="B125" s="31"/>
      <c r="D125" s="4" t="s">
        <v>20</v>
      </c>
      <c r="E125" s="33">
        <v>58</v>
      </c>
      <c r="F125" s="34">
        <f>E125/E127</f>
        <v>5.6365403304178816E-2</v>
      </c>
      <c r="G125" s="38"/>
      <c r="H125" s="68">
        <v>20</v>
      </c>
      <c r="I125" s="37">
        <f>H125/H127</f>
        <v>6.0240963855421686E-2</v>
      </c>
      <c r="K125" s="68">
        <v>20</v>
      </c>
      <c r="L125" s="37">
        <f>K125/K127</f>
        <v>9.569377990430622E-2</v>
      </c>
      <c r="M125" s="39"/>
      <c r="N125" s="68">
        <v>0</v>
      </c>
      <c r="O125" s="37">
        <f>N125/N127</f>
        <v>0</v>
      </c>
      <c r="P125" s="39"/>
      <c r="Q125" s="68">
        <v>3</v>
      </c>
      <c r="R125" s="37">
        <f>Q125/Q127</f>
        <v>0.12</v>
      </c>
      <c r="S125" s="39"/>
      <c r="T125" s="68">
        <v>2</v>
      </c>
      <c r="U125" s="37">
        <f>T125/T127</f>
        <v>3.7735849056603772E-2</v>
      </c>
      <c r="V125" s="39"/>
      <c r="W125" s="68">
        <v>11</v>
      </c>
      <c r="X125" s="37">
        <f>W125/W127</f>
        <v>0.13414634146341464</v>
      </c>
      <c r="Y125" s="39"/>
      <c r="Z125" s="68">
        <v>0</v>
      </c>
      <c r="AA125" s="37">
        <f>Z125/Z127</f>
        <v>0</v>
      </c>
      <c r="AB125" s="39"/>
      <c r="AC125" s="68">
        <v>1</v>
      </c>
      <c r="AD125" s="37">
        <f>AC125/AC127</f>
        <v>7.462686567164179E-3</v>
      </c>
      <c r="AF125" s="68">
        <v>1</v>
      </c>
      <c r="AG125" s="37">
        <f>AF125/AF127</f>
        <v>1.020408163265306E-2</v>
      </c>
    </row>
    <row r="126" spans="1:33" x14ac:dyDescent="0.25">
      <c r="B126" s="31"/>
      <c r="D126" s="4" t="s">
        <v>21</v>
      </c>
      <c r="E126" s="33">
        <v>32</v>
      </c>
      <c r="F126" s="34">
        <f>E126/E127</f>
        <v>3.1098153547133137E-2</v>
      </c>
      <c r="G126" s="38"/>
      <c r="H126" s="68">
        <v>11</v>
      </c>
      <c r="I126" s="37">
        <f>H126/H127</f>
        <v>3.313253012048193E-2</v>
      </c>
      <c r="K126" s="68">
        <v>9</v>
      </c>
      <c r="L126" s="37">
        <f>K126/K127</f>
        <v>4.3062200956937802E-2</v>
      </c>
      <c r="M126" s="39"/>
      <c r="N126" s="68">
        <v>0</v>
      </c>
      <c r="O126" s="37">
        <f>N126/N127</f>
        <v>0</v>
      </c>
      <c r="P126" s="39"/>
      <c r="Q126" s="68">
        <v>0</v>
      </c>
      <c r="R126" s="37">
        <f>Q126/Q127</f>
        <v>0</v>
      </c>
      <c r="S126" s="39"/>
      <c r="T126" s="68">
        <v>1</v>
      </c>
      <c r="U126" s="37">
        <f>T126/T127</f>
        <v>1.8867924528301886E-2</v>
      </c>
      <c r="V126" s="39"/>
      <c r="W126" s="68">
        <v>4</v>
      </c>
      <c r="X126" s="37">
        <f>W126/W127</f>
        <v>4.878048780487805E-2</v>
      </c>
      <c r="Y126" s="39"/>
      <c r="Z126" s="68">
        <v>0</v>
      </c>
      <c r="AA126" s="37">
        <f>Z126/Z127</f>
        <v>0</v>
      </c>
      <c r="AB126" s="39"/>
      <c r="AC126" s="68">
        <v>4</v>
      </c>
      <c r="AD126" s="37">
        <f>AC126/AC127</f>
        <v>2.9850746268656716E-2</v>
      </c>
      <c r="AF126" s="68">
        <v>3</v>
      </c>
      <c r="AG126" s="37">
        <f>AF126/AF127</f>
        <v>3.0612244897959183E-2</v>
      </c>
    </row>
    <row r="127" spans="1:33" x14ac:dyDescent="0.25">
      <c r="B127" s="31"/>
      <c r="D127" s="56" t="s">
        <v>22</v>
      </c>
      <c r="E127" s="42">
        <f>SUM(E123:E126)</f>
        <v>1029</v>
      </c>
      <c r="F127" s="43">
        <f>E127/E127</f>
        <v>1</v>
      </c>
      <c r="G127" s="38"/>
      <c r="H127" s="45">
        <f>SUM(H123:H126)</f>
        <v>332</v>
      </c>
      <c r="I127" s="46">
        <f>SUM(I123:I126)</f>
        <v>0.99999999999999989</v>
      </c>
      <c r="K127" s="45">
        <f>SUM(K123:K126)</f>
        <v>209</v>
      </c>
      <c r="L127" s="46">
        <f>SUM(L123:L126)</f>
        <v>0.99999999999999989</v>
      </c>
      <c r="M127" s="39"/>
      <c r="N127" s="45">
        <f>SUM(N123:N126)</f>
        <v>71</v>
      </c>
      <c r="O127" s="46">
        <f>SUM(O123:O126)</f>
        <v>1</v>
      </c>
      <c r="P127" s="39"/>
      <c r="Q127" s="45">
        <f>SUM(Q123:Q126)</f>
        <v>25</v>
      </c>
      <c r="R127" s="46">
        <f>SUM(R123:R126)</f>
        <v>1</v>
      </c>
      <c r="S127" s="39"/>
      <c r="T127" s="45">
        <f>SUM(T123:T126)</f>
        <v>53</v>
      </c>
      <c r="U127" s="46">
        <f>SUM(U123:U126)</f>
        <v>1</v>
      </c>
      <c r="V127" s="39"/>
      <c r="W127" s="45">
        <f>SUM(W123:W126)</f>
        <v>82</v>
      </c>
      <c r="X127" s="46">
        <f>SUM(X123:X126)</f>
        <v>1</v>
      </c>
      <c r="Y127" s="39"/>
      <c r="Z127" s="45">
        <f>SUM(Z123:Z126)</f>
        <v>25</v>
      </c>
      <c r="AA127" s="46">
        <f>SUM(AA123:AA126)</f>
        <v>1</v>
      </c>
      <c r="AB127" s="39"/>
      <c r="AC127" s="45">
        <f>SUM(AC123:AC126)</f>
        <v>134</v>
      </c>
      <c r="AD127" s="46">
        <f>SUM(AD123:AD126)</f>
        <v>1</v>
      </c>
      <c r="AF127" s="45">
        <f>SUM(AF123:AF126)</f>
        <v>98</v>
      </c>
      <c r="AG127" s="46">
        <f>SUM(AG123:AG126)</f>
        <v>1</v>
      </c>
    </row>
    <row r="128" spans="1:33" x14ac:dyDescent="0.25">
      <c r="B128" s="57"/>
      <c r="E128" s="52"/>
      <c r="F128" s="34"/>
      <c r="G128" s="38"/>
      <c r="H128" s="58"/>
      <c r="I128" s="37"/>
      <c r="K128" s="58"/>
      <c r="L128" s="37"/>
      <c r="M128" s="39"/>
      <c r="N128" s="58"/>
      <c r="O128" s="37"/>
      <c r="P128" s="39"/>
      <c r="Q128" s="58"/>
      <c r="R128" s="37"/>
      <c r="S128" s="39"/>
      <c r="T128" s="58"/>
      <c r="U128" s="37"/>
      <c r="V128" s="39"/>
      <c r="W128" s="58"/>
      <c r="X128" s="37"/>
      <c r="Y128" s="39"/>
      <c r="Z128" s="58"/>
      <c r="AA128" s="37"/>
      <c r="AB128" s="39"/>
      <c r="AC128" s="58"/>
      <c r="AD128" s="37"/>
      <c r="AF128" s="58"/>
      <c r="AG128" s="37"/>
    </row>
    <row r="129" spans="1:33" x14ac:dyDescent="0.25">
      <c r="A129" s="1" t="s">
        <v>76</v>
      </c>
      <c r="B129" s="31" t="s">
        <v>77</v>
      </c>
      <c r="D129" s="4" t="s">
        <v>18</v>
      </c>
      <c r="E129" s="33">
        <v>705</v>
      </c>
      <c r="F129" s="34">
        <f>E129/E133</f>
        <v>0.685131195335277</v>
      </c>
      <c r="G129" s="38"/>
      <c r="H129" s="68">
        <v>231</v>
      </c>
      <c r="I129" s="37">
        <f>H129/H133</f>
        <v>0.69578313253012047</v>
      </c>
      <c r="K129" s="68">
        <v>133</v>
      </c>
      <c r="L129" s="37">
        <f>K129/K133</f>
        <v>0.63636363636363635</v>
      </c>
      <c r="M129" s="39"/>
      <c r="N129" s="68">
        <v>56</v>
      </c>
      <c r="O129" s="37">
        <f>N129/N133</f>
        <v>0.78873239436619713</v>
      </c>
      <c r="P129" s="39"/>
      <c r="Q129" s="68">
        <v>17</v>
      </c>
      <c r="R129" s="37">
        <f>Q129/Q133</f>
        <v>0.68</v>
      </c>
      <c r="S129" s="39"/>
      <c r="T129" s="68">
        <v>39</v>
      </c>
      <c r="U129" s="37">
        <f>T129/T133</f>
        <v>0.73584905660377353</v>
      </c>
      <c r="V129" s="39"/>
      <c r="W129" s="68">
        <v>47</v>
      </c>
      <c r="X129" s="37">
        <f>W129/W133</f>
        <v>0.57317073170731703</v>
      </c>
      <c r="Y129" s="39"/>
      <c r="Z129" s="68">
        <v>20</v>
      </c>
      <c r="AA129" s="37">
        <f>Z129/Z133</f>
        <v>0.8</v>
      </c>
      <c r="AB129" s="39"/>
      <c r="AC129" s="68">
        <v>105</v>
      </c>
      <c r="AD129" s="37">
        <f>AC129/AC133</f>
        <v>0.78358208955223885</v>
      </c>
      <c r="AF129" s="68">
        <v>57</v>
      </c>
      <c r="AG129" s="37">
        <f>AF129/AF133</f>
        <v>0.58163265306122447</v>
      </c>
    </row>
    <row r="130" spans="1:33" x14ac:dyDescent="0.25">
      <c r="B130" s="31"/>
      <c r="D130" s="4" t="s">
        <v>19</v>
      </c>
      <c r="E130" s="33">
        <v>250</v>
      </c>
      <c r="F130" s="34">
        <f>E130/E133</f>
        <v>0.24295432458697766</v>
      </c>
      <c r="G130" s="38"/>
      <c r="H130" s="68">
        <v>73</v>
      </c>
      <c r="I130" s="37">
        <f>H130/H133</f>
        <v>0.21987951807228914</v>
      </c>
      <c r="K130" s="68">
        <v>55</v>
      </c>
      <c r="L130" s="37">
        <f>K130/K133</f>
        <v>0.26315789473684209</v>
      </c>
      <c r="M130" s="39"/>
      <c r="N130" s="68">
        <v>15</v>
      </c>
      <c r="O130" s="37">
        <f>N130/N133</f>
        <v>0.21126760563380281</v>
      </c>
      <c r="P130" s="39"/>
      <c r="Q130" s="68">
        <v>7</v>
      </c>
      <c r="R130" s="37">
        <f>Q130/Q133</f>
        <v>0.28000000000000003</v>
      </c>
      <c r="S130" s="39"/>
      <c r="T130" s="68">
        <v>11</v>
      </c>
      <c r="U130" s="37">
        <f>T130/T133</f>
        <v>0.20754716981132076</v>
      </c>
      <c r="V130" s="39"/>
      <c r="W130" s="68">
        <v>28</v>
      </c>
      <c r="X130" s="37">
        <f>W130/W133</f>
        <v>0.34146341463414637</v>
      </c>
      <c r="Y130" s="39"/>
      <c r="Z130" s="68">
        <v>4</v>
      </c>
      <c r="AA130" s="37">
        <f>Z130/Z133</f>
        <v>0.16</v>
      </c>
      <c r="AB130" s="39"/>
      <c r="AC130" s="68">
        <v>22</v>
      </c>
      <c r="AD130" s="37">
        <f>AC130/AC133</f>
        <v>0.16417910447761194</v>
      </c>
      <c r="AF130" s="68">
        <v>35</v>
      </c>
      <c r="AG130" s="37">
        <f>AF130/AF133</f>
        <v>0.35714285714285715</v>
      </c>
    </row>
    <row r="131" spans="1:33" x14ac:dyDescent="0.25">
      <c r="B131" s="31"/>
      <c r="D131" s="4" t="s">
        <v>20</v>
      </c>
      <c r="E131" s="33">
        <v>49</v>
      </c>
      <c r="F131" s="34">
        <f>E131/E133</f>
        <v>4.7619047619047616E-2</v>
      </c>
      <c r="G131" s="38"/>
      <c r="H131" s="68">
        <v>21</v>
      </c>
      <c r="I131" s="37">
        <f>H131/H133</f>
        <v>6.3253012048192767E-2</v>
      </c>
      <c r="K131" s="68">
        <v>14</v>
      </c>
      <c r="L131" s="37">
        <f>K131/K133</f>
        <v>6.6985645933014357E-2</v>
      </c>
      <c r="M131" s="39"/>
      <c r="N131" s="68">
        <v>0</v>
      </c>
      <c r="O131" s="37">
        <f>N131/N133</f>
        <v>0</v>
      </c>
      <c r="P131" s="39"/>
      <c r="Q131" s="68">
        <v>1</v>
      </c>
      <c r="R131" s="37">
        <f>Q131/Q133</f>
        <v>0.04</v>
      </c>
      <c r="S131" s="39"/>
      <c r="T131" s="68">
        <v>1</v>
      </c>
      <c r="U131" s="37">
        <f>T131/T133</f>
        <v>1.8867924528301886E-2</v>
      </c>
      <c r="V131" s="39"/>
      <c r="W131" s="68">
        <v>5</v>
      </c>
      <c r="X131" s="37">
        <f>W131/W133</f>
        <v>6.097560975609756E-2</v>
      </c>
      <c r="Y131" s="39"/>
      <c r="Z131" s="68">
        <v>0</v>
      </c>
      <c r="AA131" s="37">
        <f>Z131/Z133</f>
        <v>0</v>
      </c>
      <c r="AB131" s="39"/>
      <c r="AC131" s="68">
        <v>4</v>
      </c>
      <c r="AD131" s="37">
        <f>AC131/AC133</f>
        <v>2.9850746268656716E-2</v>
      </c>
      <c r="AF131" s="68">
        <v>3</v>
      </c>
      <c r="AG131" s="37">
        <f>AF131/AF133</f>
        <v>3.0612244897959183E-2</v>
      </c>
    </row>
    <row r="132" spans="1:33" x14ac:dyDescent="0.25">
      <c r="B132" s="31"/>
      <c r="D132" s="4" t="s">
        <v>21</v>
      </c>
      <c r="E132" s="33">
        <v>25</v>
      </c>
      <c r="F132" s="34">
        <f>E132/E133</f>
        <v>2.4295432458697766E-2</v>
      </c>
      <c r="G132" s="38"/>
      <c r="H132" s="68">
        <v>7</v>
      </c>
      <c r="I132" s="37">
        <f>H132/H133</f>
        <v>2.1084337349397589E-2</v>
      </c>
      <c r="K132" s="68">
        <v>7</v>
      </c>
      <c r="L132" s="37">
        <f>K132/K133</f>
        <v>3.3492822966507178E-2</v>
      </c>
      <c r="M132" s="39"/>
      <c r="N132" s="68">
        <v>0</v>
      </c>
      <c r="O132" s="37">
        <f>N132/N133</f>
        <v>0</v>
      </c>
      <c r="P132" s="39"/>
      <c r="Q132" s="68">
        <v>0</v>
      </c>
      <c r="R132" s="37">
        <f>Q132/Q133</f>
        <v>0</v>
      </c>
      <c r="S132" s="39"/>
      <c r="T132" s="68">
        <v>2</v>
      </c>
      <c r="U132" s="37">
        <f>T132/T133</f>
        <v>3.7735849056603772E-2</v>
      </c>
      <c r="V132" s="39"/>
      <c r="W132" s="68">
        <v>2</v>
      </c>
      <c r="X132" s="37">
        <f>W132/W133</f>
        <v>2.4390243902439025E-2</v>
      </c>
      <c r="Y132" s="39"/>
      <c r="Z132" s="68">
        <v>1</v>
      </c>
      <c r="AA132" s="37">
        <f>Z132/Z133</f>
        <v>0.04</v>
      </c>
      <c r="AB132" s="39"/>
      <c r="AC132" s="68">
        <v>3</v>
      </c>
      <c r="AD132" s="37">
        <f>AC132/AC133</f>
        <v>2.2388059701492536E-2</v>
      </c>
      <c r="AF132" s="68">
        <v>3</v>
      </c>
      <c r="AG132" s="37">
        <f>AF132/AF133</f>
        <v>3.0612244897959183E-2</v>
      </c>
    </row>
    <row r="133" spans="1:33" x14ac:dyDescent="0.25">
      <c r="B133" s="31"/>
      <c r="D133" s="56" t="s">
        <v>22</v>
      </c>
      <c r="E133" s="42">
        <f>SUM(E129:E132)</f>
        <v>1029</v>
      </c>
      <c r="F133" s="43">
        <f>E133/E133</f>
        <v>1</v>
      </c>
      <c r="G133" s="38"/>
      <c r="H133" s="45">
        <f>SUM(H129:H132)</f>
        <v>332</v>
      </c>
      <c r="I133" s="46">
        <f>SUM(I129:I132)</f>
        <v>1</v>
      </c>
      <c r="K133" s="45">
        <f>SUM(K129:K132)</f>
        <v>209</v>
      </c>
      <c r="L133" s="46">
        <f>SUM(L129:L132)</f>
        <v>1</v>
      </c>
      <c r="M133" s="39"/>
      <c r="N133" s="45">
        <f>SUM(N129:N132)</f>
        <v>71</v>
      </c>
      <c r="O133" s="46">
        <f>SUM(O129:O132)</f>
        <v>1</v>
      </c>
      <c r="P133" s="39"/>
      <c r="Q133" s="45">
        <f>SUM(Q129:Q132)</f>
        <v>25</v>
      </c>
      <c r="R133" s="46">
        <f>SUM(R129:R132)</f>
        <v>1</v>
      </c>
      <c r="S133" s="39"/>
      <c r="T133" s="45">
        <f>SUM(T129:T132)</f>
        <v>53</v>
      </c>
      <c r="U133" s="46">
        <f>SUM(U129:U132)</f>
        <v>1</v>
      </c>
      <c r="V133" s="39"/>
      <c r="W133" s="45">
        <f>SUM(W129:W132)</f>
        <v>82</v>
      </c>
      <c r="X133" s="46">
        <f>SUM(X129:X132)</f>
        <v>1</v>
      </c>
      <c r="Y133" s="39"/>
      <c r="Z133" s="45">
        <f>SUM(Z129:Z132)</f>
        <v>25</v>
      </c>
      <c r="AA133" s="46">
        <f>SUM(AA129:AA132)</f>
        <v>1</v>
      </c>
      <c r="AB133" s="39"/>
      <c r="AC133" s="45">
        <f>SUM(AC129:AC132)</f>
        <v>134</v>
      </c>
      <c r="AD133" s="46">
        <f>SUM(AD129:AD132)</f>
        <v>1</v>
      </c>
      <c r="AF133" s="45">
        <f>SUM(AF129:AF132)</f>
        <v>98</v>
      </c>
      <c r="AG133" s="46">
        <f>SUM(AG129:AG132)</f>
        <v>1</v>
      </c>
    </row>
    <row r="134" spans="1:33" x14ac:dyDescent="0.25">
      <c r="B134" s="57"/>
      <c r="E134" s="52"/>
      <c r="F134" s="34"/>
      <c r="G134" s="38"/>
      <c r="H134" s="58"/>
      <c r="I134" s="37"/>
      <c r="K134" s="58"/>
      <c r="L134" s="37"/>
      <c r="M134" s="39"/>
      <c r="N134" s="58"/>
      <c r="O134" s="37"/>
      <c r="P134" s="39"/>
      <c r="Q134" s="58"/>
      <c r="R134" s="37"/>
      <c r="S134" s="39"/>
      <c r="T134" s="58"/>
      <c r="U134" s="37"/>
      <c r="V134" s="39"/>
      <c r="W134" s="58"/>
      <c r="X134" s="37"/>
      <c r="Y134" s="39"/>
      <c r="Z134" s="58"/>
      <c r="AA134" s="37"/>
      <c r="AB134" s="39"/>
      <c r="AC134" s="58"/>
      <c r="AD134" s="37"/>
      <c r="AF134" s="58"/>
      <c r="AG134" s="37"/>
    </row>
    <row r="135" spans="1:33" x14ac:dyDescent="0.25">
      <c r="A135" s="1" t="s">
        <v>78</v>
      </c>
      <c r="B135" s="31" t="s">
        <v>79</v>
      </c>
      <c r="D135" s="4" t="s">
        <v>18</v>
      </c>
      <c r="E135" s="33">
        <v>706</v>
      </c>
      <c r="F135" s="34">
        <v>0.65</v>
      </c>
      <c r="G135" s="38"/>
      <c r="H135" s="68">
        <v>235</v>
      </c>
      <c r="I135" s="37">
        <f>H135/H139</f>
        <v>0.70783132530120485</v>
      </c>
      <c r="K135" s="68">
        <v>129</v>
      </c>
      <c r="L135" s="37">
        <f>K135/K139</f>
        <v>0.61722488038277512</v>
      </c>
      <c r="M135" s="39"/>
      <c r="N135" s="68">
        <v>53</v>
      </c>
      <c r="O135" s="37">
        <f>N135/N139</f>
        <v>0.74647887323943662</v>
      </c>
      <c r="P135" s="39"/>
      <c r="Q135" s="68">
        <v>18</v>
      </c>
      <c r="R135" s="37">
        <f>Q135/Q139</f>
        <v>0.72</v>
      </c>
      <c r="S135" s="39"/>
      <c r="T135" s="68">
        <v>40</v>
      </c>
      <c r="U135" s="37">
        <f>T135/T139</f>
        <v>0.75471698113207553</v>
      </c>
      <c r="V135" s="39"/>
      <c r="W135" s="68">
        <v>42</v>
      </c>
      <c r="X135" s="37">
        <f>W135/W139</f>
        <v>0.51219512195121952</v>
      </c>
      <c r="Y135" s="39"/>
      <c r="Z135" s="68">
        <v>21</v>
      </c>
      <c r="AA135" s="37">
        <f>Z135/Z139</f>
        <v>0.84</v>
      </c>
      <c r="AB135" s="39"/>
      <c r="AC135" s="68">
        <v>108</v>
      </c>
      <c r="AD135" s="37">
        <f>AC135/AC139</f>
        <v>0.80597014925373134</v>
      </c>
      <c r="AF135" s="68">
        <v>60</v>
      </c>
      <c r="AG135" s="37">
        <f>AF135/AF139</f>
        <v>0.61224489795918369</v>
      </c>
    </row>
    <row r="136" spans="1:33" x14ac:dyDescent="0.25">
      <c r="B136" s="31"/>
      <c r="D136" s="4" t="s">
        <v>19</v>
      </c>
      <c r="E136" s="33">
        <v>248</v>
      </c>
      <c r="F136" s="34">
        <v>0.27</v>
      </c>
      <c r="G136" s="38"/>
      <c r="H136" s="68">
        <v>74</v>
      </c>
      <c r="I136" s="37">
        <f>H136/H139</f>
        <v>0.22289156626506024</v>
      </c>
      <c r="K136" s="68">
        <v>59</v>
      </c>
      <c r="L136" s="37">
        <f>K136/K139</f>
        <v>0.28229665071770332</v>
      </c>
      <c r="M136" s="39"/>
      <c r="N136" s="68">
        <v>15</v>
      </c>
      <c r="O136" s="37">
        <f>N136/N139</f>
        <v>0.21126760563380281</v>
      </c>
      <c r="P136" s="39"/>
      <c r="Q136" s="68">
        <v>4</v>
      </c>
      <c r="R136" s="37">
        <f>Q136/Q139</f>
        <v>0.16</v>
      </c>
      <c r="S136" s="39"/>
      <c r="T136" s="68">
        <v>9</v>
      </c>
      <c r="U136" s="37">
        <f>T136/T139</f>
        <v>0.16981132075471697</v>
      </c>
      <c r="V136" s="39"/>
      <c r="W136" s="68">
        <v>32</v>
      </c>
      <c r="X136" s="37">
        <f>W136/W139</f>
        <v>0.3902439024390244</v>
      </c>
      <c r="Y136" s="39"/>
      <c r="Z136" s="68">
        <v>4</v>
      </c>
      <c r="AA136" s="37">
        <f>Z136/Z139</f>
        <v>0.16</v>
      </c>
      <c r="AB136" s="39"/>
      <c r="AC136" s="68">
        <v>20</v>
      </c>
      <c r="AD136" s="37">
        <f>AC136/AC139</f>
        <v>0.14925373134328357</v>
      </c>
      <c r="AF136" s="68">
        <v>31</v>
      </c>
      <c r="AG136" s="37">
        <f>AF136/AF139</f>
        <v>0.31632653061224492</v>
      </c>
    </row>
    <row r="137" spans="1:33" x14ac:dyDescent="0.25">
      <c r="B137" s="31"/>
      <c r="D137" s="4" t="s">
        <v>20</v>
      </c>
      <c r="E137" s="33">
        <v>53</v>
      </c>
      <c r="F137" s="34">
        <v>5.9008654602675056E-2</v>
      </c>
      <c r="G137" s="38"/>
      <c r="H137" s="68">
        <v>16</v>
      </c>
      <c r="I137" s="37">
        <f>H137/H139</f>
        <v>4.8192771084337352E-2</v>
      </c>
      <c r="K137" s="68">
        <v>16</v>
      </c>
      <c r="L137" s="37">
        <f>K137/K139</f>
        <v>7.6555023923444973E-2</v>
      </c>
      <c r="M137" s="39"/>
      <c r="N137" s="68">
        <v>2</v>
      </c>
      <c r="O137" s="37">
        <f>N137/N139</f>
        <v>2.8169014084507043E-2</v>
      </c>
      <c r="P137" s="39"/>
      <c r="Q137" s="68">
        <v>3</v>
      </c>
      <c r="R137" s="37">
        <f>Q137/Q139</f>
        <v>0.12</v>
      </c>
      <c r="S137" s="39"/>
      <c r="T137" s="68">
        <v>2</v>
      </c>
      <c r="U137" s="37">
        <f>T137/T139</f>
        <v>3.7735849056603772E-2</v>
      </c>
      <c r="V137" s="39"/>
      <c r="W137" s="68">
        <v>6</v>
      </c>
      <c r="X137" s="37">
        <f>W137/W139</f>
        <v>7.3170731707317069E-2</v>
      </c>
      <c r="Y137" s="39"/>
      <c r="Z137" s="68">
        <v>0</v>
      </c>
      <c r="AA137" s="37">
        <f>Z137/Z139</f>
        <v>0</v>
      </c>
      <c r="AB137" s="39"/>
      <c r="AC137" s="68">
        <v>5</v>
      </c>
      <c r="AD137" s="37">
        <f>AC137/AC139</f>
        <v>3.7313432835820892E-2</v>
      </c>
      <c r="AF137" s="68">
        <v>3</v>
      </c>
      <c r="AG137" s="37">
        <f>AF137/AF139</f>
        <v>3.0612244897959183E-2</v>
      </c>
    </row>
    <row r="138" spans="1:33" x14ac:dyDescent="0.25">
      <c r="B138" s="31"/>
      <c r="D138" s="4" t="s">
        <v>21</v>
      </c>
      <c r="E138" s="33">
        <v>22</v>
      </c>
      <c r="F138" s="34">
        <v>0.02</v>
      </c>
      <c r="G138" s="38"/>
      <c r="H138" s="68">
        <v>7</v>
      </c>
      <c r="I138" s="37">
        <f>H138/H139</f>
        <v>2.1084337349397589E-2</v>
      </c>
      <c r="K138" s="68">
        <v>5</v>
      </c>
      <c r="L138" s="37">
        <f>K138/K139</f>
        <v>2.3923444976076555E-2</v>
      </c>
      <c r="M138" s="39"/>
      <c r="N138" s="68">
        <v>1</v>
      </c>
      <c r="O138" s="37">
        <f>N138/N139</f>
        <v>1.4084507042253521E-2</v>
      </c>
      <c r="P138" s="39"/>
      <c r="Q138" s="68">
        <v>0</v>
      </c>
      <c r="R138" s="37">
        <f>Q138/Q139</f>
        <v>0</v>
      </c>
      <c r="S138" s="39"/>
      <c r="T138" s="68">
        <v>2</v>
      </c>
      <c r="U138" s="37">
        <f>T138/T139</f>
        <v>3.7735849056603772E-2</v>
      </c>
      <c r="V138" s="39"/>
      <c r="W138" s="68">
        <v>2</v>
      </c>
      <c r="X138" s="37">
        <f>W138/W139</f>
        <v>2.4390243902439025E-2</v>
      </c>
      <c r="Y138" s="39"/>
      <c r="Z138" s="68">
        <v>0</v>
      </c>
      <c r="AA138" s="37">
        <f>Z138/Z139</f>
        <v>0</v>
      </c>
      <c r="AB138" s="39"/>
      <c r="AC138" s="68">
        <v>1</v>
      </c>
      <c r="AD138" s="37">
        <f>AC138/AC139</f>
        <v>7.462686567164179E-3</v>
      </c>
      <c r="AF138" s="68">
        <v>4</v>
      </c>
      <c r="AG138" s="37">
        <f>AF138/AF139</f>
        <v>4.0816326530612242E-2</v>
      </c>
    </row>
    <row r="139" spans="1:33" x14ac:dyDescent="0.25">
      <c r="B139" s="31"/>
      <c r="D139" s="56" t="s">
        <v>22</v>
      </c>
      <c r="E139" s="42">
        <f>SUM(E135:E138)</f>
        <v>1029</v>
      </c>
      <c r="F139" s="43">
        <v>1</v>
      </c>
      <c r="G139" s="38"/>
      <c r="H139" s="45">
        <f>SUM(H135:H138)</f>
        <v>332</v>
      </c>
      <c r="I139" s="46">
        <f>SUM(I135:I138)</f>
        <v>1</v>
      </c>
      <c r="K139" s="45">
        <f>SUM(K135:K138)</f>
        <v>209</v>
      </c>
      <c r="L139" s="46">
        <f>SUM(L135:L138)</f>
        <v>1</v>
      </c>
      <c r="M139" s="39"/>
      <c r="N139" s="45">
        <f>SUM(N135:N138)</f>
        <v>71</v>
      </c>
      <c r="O139" s="46">
        <f>SUM(O135:O138)</f>
        <v>1</v>
      </c>
      <c r="P139" s="39"/>
      <c r="Q139" s="45">
        <f>SUM(Q135:Q138)</f>
        <v>25</v>
      </c>
      <c r="R139" s="46">
        <f>SUM(R135:R138)</f>
        <v>1</v>
      </c>
      <c r="S139" s="39"/>
      <c r="T139" s="45">
        <f>SUM(T135:T138)</f>
        <v>53</v>
      </c>
      <c r="U139" s="46">
        <f>SUM(U135:U138)</f>
        <v>1</v>
      </c>
      <c r="V139" s="39"/>
      <c r="W139" s="45">
        <f>SUM(W135:W138)</f>
        <v>82</v>
      </c>
      <c r="X139" s="46">
        <f>SUM(X135:X138)</f>
        <v>1</v>
      </c>
      <c r="Y139" s="39"/>
      <c r="Z139" s="45">
        <f>SUM(Z135:Z138)</f>
        <v>25</v>
      </c>
      <c r="AA139" s="46">
        <f>SUM(AA135:AA138)</f>
        <v>1</v>
      </c>
      <c r="AB139" s="39"/>
      <c r="AC139" s="45">
        <f>SUM(AC135:AC138)</f>
        <v>134</v>
      </c>
      <c r="AD139" s="46">
        <f>SUM(AD135:AD138)</f>
        <v>1</v>
      </c>
      <c r="AF139" s="45">
        <f>SUM(AF135:AF138)</f>
        <v>98</v>
      </c>
      <c r="AG139" s="46">
        <f>SUM(AG135:AG138)</f>
        <v>1</v>
      </c>
    </row>
    <row r="140" spans="1:33" x14ac:dyDescent="0.25">
      <c r="B140" s="57"/>
      <c r="E140" s="52"/>
      <c r="F140" s="34"/>
      <c r="G140" s="38"/>
      <c r="H140" s="58"/>
      <c r="I140" s="37"/>
      <c r="K140" s="58"/>
      <c r="L140" s="37"/>
      <c r="M140" s="39"/>
      <c r="N140" s="58"/>
      <c r="O140" s="37"/>
      <c r="P140" s="39"/>
      <c r="Q140" s="58"/>
      <c r="R140" s="37"/>
      <c r="S140" s="39"/>
      <c r="T140" s="58"/>
      <c r="U140" s="37"/>
      <c r="V140" s="39"/>
      <c r="W140" s="58"/>
      <c r="X140" s="37"/>
      <c r="Y140" s="39"/>
      <c r="Z140" s="58"/>
      <c r="AA140" s="37"/>
      <c r="AB140" s="39"/>
      <c r="AC140" s="58"/>
      <c r="AD140" s="37"/>
      <c r="AF140" s="58"/>
      <c r="AG140" s="37"/>
    </row>
    <row r="141" spans="1:33" x14ac:dyDescent="0.25">
      <c r="A141" s="1" t="s">
        <v>80</v>
      </c>
      <c r="B141" s="31" t="s">
        <v>81</v>
      </c>
      <c r="D141" s="4" t="s">
        <v>18</v>
      </c>
      <c r="E141" s="33">
        <v>733</v>
      </c>
      <c r="F141" s="34">
        <f>E141/E145</f>
        <v>0.71234207968901841</v>
      </c>
      <c r="G141" s="38"/>
      <c r="H141" s="68">
        <v>252</v>
      </c>
      <c r="I141" s="37">
        <f>H141/H145</f>
        <v>0.75903614457831325</v>
      </c>
      <c r="K141" s="68">
        <v>126</v>
      </c>
      <c r="L141" s="37">
        <f>K141/K145</f>
        <v>0.60287081339712922</v>
      </c>
      <c r="M141" s="39"/>
      <c r="N141" s="68">
        <v>55</v>
      </c>
      <c r="O141" s="37">
        <f>N141/N145</f>
        <v>0.77464788732394363</v>
      </c>
      <c r="P141" s="39"/>
      <c r="Q141" s="68">
        <v>18</v>
      </c>
      <c r="R141" s="37">
        <f>Q141/Q145</f>
        <v>0.72</v>
      </c>
      <c r="S141" s="39"/>
      <c r="T141" s="68">
        <v>42</v>
      </c>
      <c r="U141" s="37">
        <f>T141/T145</f>
        <v>0.79245283018867929</v>
      </c>
      <c r="V141" s="39"/>
      <c r="W141" s="70">
        <v>47</v>
      </c>
      <c r="X141" s="37">
        <f>W141/W145</f>
        <v>0.57317073170731703</v>
      </c>
      <c r="Y141" s="39"/>
      <c r="Z141" s="68">
        <v>20</v>
      </c>
      <c r="AA141" s="37">
        <f>Z141/Z145</f>
        <v>0.8</v>
      </c>
      <c r="AB141" s="39"/>
      <c r="AC141" s="68">
        <v>106</v>
      </c>
      <c r="AD141" s="37">
        <f>AC141/AC145</f>
        <v>0.79104477611940294</v>
      </c>
      <c r="AF141" s="68">
        <v>67</v>
      </c>
      <c r="AG141" s="37">
        <f>AF141/AF145</f>
        <v>0.68367346938775508</v>
      </c>
    </row>
    <row r="142" spans="1:33" x14ac:dyDescent="0.25">
      <c r="B142" s="31"/>
      <c r="D142" s="4" t="s">
        <v>19</v>
      </c>
      <c r="E142" s="33">
        <v>234</v>
      </c>
      <c r="F142" s="34">
        <f>E142/E145</f>
        <v>0.22740524781341107</v>
      </c>
      <c r="G142" s="38"/>
      <c r="H142" s="68">
        <v>62</v>
      </c>
      <c r="I142" s="37">
        <f>H142/H145</f>
        <v>0.18674698795180722</v>
      </c>
      <c r="K142" s="68">
        <v>61</v>
      </c>
      <c r="L142" s="37">
        <f>K142/K145</f>
        <v>0.291866028708134</v>
      </c>
      <c r="M142" s="39"/>
      <c r="N142" s="68">
        <v>14</v>
      </c>
      <c r="O142" s="37">
        <f>N142/N145</f>
        <v>0.19718309859154928</v>
      </c>
      <c r="P142" s="39"/>
      <c r="Q142" s="68">
        <v>5</v>
      </c>
      <c r="R142" s="37">
        <f>Q142/Q145</f>
        <v>0.2</v>
      </c>
      <c r="S142" s="39"/>
      <c r="T142" s="68">
        <v>9</v>
      </c>
      <c r="U142" s="37">
        <f>T142/T145</f>
        <v>0.16981132075471697</v>
      </c>
      <c r="V142" s="39"/>
      <c r="W142" s="70">
        <v>30</v>
      </c>
      <c r="X142" s="37">
        <f>W142/W145</f>
        <v>0.36585365853658536</v>
      </c>
      <c r="Y142" s="39"/>
      <c r="Z142" s="68">
        <v>4</v>
      </c>
      <c r="AA142" s="37">
        <f>Z142/Z145</f>
        <v>0.16</v>
      </c>
      <c r="AB142" s="39"/>
      <c r="AC142" s="68">
        <v>23</v>
      </c>
      <c r="AD142" s="37">
        <f>AC142/AC145</f>
        <v>0.17164179104477612</v>
      </c>
      <c r="AF142" s="68">
        <v>26</v>
      </c>
      <c r="AG142" s="37">
        <f>AF142/AF145</f>
        <v>0.26530612244897961</v>
      </c>
    </row>
    <row r="143" spans="1:33" x14ac:dyDescent="0.25">
      <c r="B143" s="31"/>
      <c r="D143" s="4" t="s">
        <v>20</v>
      </c>
      <c r="E143" s="33">
        <v>36</v>
      </c>
      <c r="F143" s="34">
        <f>E143/E145</f>
        <v>3.4985422740524783E-2</v>
      </c>
      <c r="G143" s="38"/>
      <c r="H143" s="68">
        <v>12</v>
      </c>
      <c r="I143" s="37">
        <f>H143/H145</f>
        <v>3.614457831325301E-2</v>
      </c>
      <c r="K143" s="68">
        <v>13</v>
      </c>
      <c r="L143" s="37">
        <f>K143/K145</f>
        <v>6.2200956937799042E-2</v>
      </c>
      <c r="M143" s="39"/>
      <c r="N143" s="68">
        <v>1</v>
      </c>
      <c r="O143" s="37">
        <f>N143/N145</f>
        <v>1.4084507042253521E-2</v>
      </c>
      <c r="P143" s="39"/>
      <c r="Q143" s="68">
        <v>1</v>
      </c>
      <c r="R143" s="37">
        <f>Q143/Q145</f>
        <v>0.04</v>
      </c>
      <c r="S143" s="39"/>
      <c r="T143" s="68">
        <v>1</v>
      </c>
      <c r="U143" s="37">
        <f>T143/T145</f>
        <v>1.8867924528301886E-2</v>
      </c>
      <c r="V143" s="39"/>
      <c r="W143" s="70">
        <v>2</v>
      </c>
      <c r="X143" s="37">
        <f>W143/W145</f>
        <v>2.4390243902439025E-2</v>
      </c>
      <c r="Y143" s="39"/>
      <c r="Z143" s="68">
        <v>0</v>
      </c>
      <c r="AA143" s="37">
        <f>Z143/Z145</f>
        <v>0</v>
      </c>
      <c r="AB143" s="39"/>
      <c r="AC143" s="68">
        <v>4</v>
      </c>
      <c r="AD143" s="37">
        <f>AC143/AC145</f>
        <v>2.9850746268656716E-2</v>
      </c>
      <c r="AF143" s="68">
        <v>2</v>
      </c>
      <c r="AG143" s="37">
        <f>AF143/AF145</f>
        <v>2.0408163265306121E-2</v>
      </c>
    </row>
    <row r="144" spans="1:33" x14ac:dyDescent="0.25">
      <c r="B144" s="31"/>
      <c r="D144" s="4" t="s">
        <v>21</v>
      </c>
      <c r="E144" s="33">
        <v>26</v>
      </c>
      <c r="F144" s="34">
        <f>E144/E145</f>
        <v>2.5267249757045675E-2</v>
      </c>
      <c r="G144" s="38"/>
      <c r="H144" s="68">
        <v>6</v>
      </c>
      <c r="I144" s="37">
        <f>H144/H145</f>
        <v>1.8072289156626505E-2</v>
      </c>
      <c r="K144" s="68">
        <v>9</v>
      </c>
      <c r="L144" s="37">
        <f>K144/K145</f>
        <v>4.3062200956937802E-2</v>
      </c>
      <c r="M144" s="39"/>
      <c r="N144" s="68">
        <v>1</v>
      </c>
      <c r="O144" s="37">
        <f>N144/N145</f>
        <v>1.4084507042253521E-2</v>
      </c>
      <c r="P144" s="39"/>
      <c r="Q144" s="68">
        <v>1</v>
      </c>
      <c r="R144" s="37">
        <f>Q144/Q145</f>
        <v>0.04</v>
      </c>
      <c r="S144" s="39"/>
      <c r="T144" s="68">
        <v>1</v>
      </c>
      <c r="U144" s="37">
        <f>T144/T145</f>
        <v>1.8867924528301886E-2</v>
      </c>
      <c r="V144" s="39"/>
      <c r="W144" s="70">
        <v>3</v>
      </c>
      <c r="X144" s="37">
        <f>W144/W145</f>
        <v>3.6585365853658534E-2</v>
      </c>
      <c r="Y144" s="39"/>
      <c r="Z144" s="68">
        <v>1</v>
      </c>
      <c r="AA144" s="37">
        <f>Z144/Z145</f>
        <v>0.04</v>
      </c>
      <c r="AB144" s="39"/>
      <c r="AC144" s="68">
        <v>1</v>
      </c>
      <c r="AD144" s="37">
        <f>AC144/AC145</f>
        <v>7.462686567164179E-3</v>
      </c>
      <c r="AF144" s="68">
        <v>3</v>
      </c>
      <c r="AG144" s="37">
        <f>AF144/AF145</f>
        <v>3.0612244897959183E-2</v>
      </c>
    </row>
    <row r="145" spans="1:33" x14ac:dyDescent="0.25">
      <c r="B145" s="31"/>
      <c r="D145" s="56" t="s">
        <v>22</v>
      </c>
      <c r="E145" s="42">
        <f>SUM(E141:E144)</f>
        <v>1029</v>
      </c>
      <c r="F145" s="43">
        <f>E145/E145</f>
        <v>1</v>
      </c>
      <c r="G145" s="38"/>
      <c r="H145" s="45">
        <f>SUM(H141:H144)</f>
        <v>332</v>
      </c>
      <c r="I145" s="46">
        <f>SUM(I141:I144)</f>
        <v>1</v>
      </c>
      <c r="K145" s="45">
        <f>SUM(K141:K144)</f>
        <v>209</v>
      </c>
      <c r="L145" s="46">
        <f>SUM(L141:L144)</f>
        <v>1</v>
      </c>
      <c r="M145" s="39"/>
      <c r="N145" s="45">
        <f>SUM(N141:N144)</f>
        <v>71</v>
      </c>
      <c r="O145" s="46">
        <f>SUM(O141:O144)</f>
        <v>0.99999999999999989</v>
      </c>
      <c r="P145" s="39"/>
      <c r="Q145" s="45">
        <f>SUM(Q141:Q144)</f>
        <v>25</v>
      </c>
      <c r="R145" s="46">
        <f>SUM(R141:R144)</f>
        <v>1</v>
      </c>
      <c r="S145" s="39"/>
      <c r="T145" s="45">
        <f>SUM(T141:T144)</f>
        <v>53</v>
      </c>
      <c r="U145" s="46">
        <f>SUM(U141:U144)</f>
        <v>1</v>
      </c>
      <c r="V145" s="39"/>
      <c r="W145" s="71">
        <f>SUM(W141:W144)</f>
        <v>82</v>
      </c>
      <c r="X145" s="46">
        <f>SUM(X141:X144)</f>
        <v>1</v>
      </c>
      <c r="Y145" s="39"/>
      <c r="Z145" s="45">
        <f>SUM(Z141:Z144)</f>
        <v>25</v>
      </c>
      <c r="AA145" s="46">
        <f>SUM(AA141:AA144)</f>
        <v>1</v>
      </c>
      <c r="AB145" s="39"/>
      <c r="AC145" s="45">
        <f>SUM(AC141:AC144)</f>
        <v>134</v>
      </c>
      <c r="AD145" s="46">
        <f>SUM(AD141:AD144)</f>
        <v>1</v>
      </c>
      <c r="AF145" s="45">
        <f>SUM(AF141:AF144)</f>
        <v>98</v>
      </c>
      <c r="AG145" s="46">
        <f>SUM(AG141:AG144)</f>
        <v>1</v>
      </c>
    </row>
    <row r="146" spans="1:33" x14ac:dyDescent="0.25">
      <c r="B146" s="57"/>
      <c r="E146" s="52"/>
      <c r="F146" s="34"/>
      <c r="G146" s="38"/>
      <c r="H146" s="58"/>
      <c r="I146" s="37"/>
      <c r="K146" s="58"/>
      <c r="L146" s="37"/>
      <c r="M146" s="39"/>
      <c r="N146" s="58"/>
      <c r="O146" s="37"/>
      <c r="P146" s="39"/>
      <c r="Q146" s="58"/>
      <c r="R146" s="37"/>
      <c r="S146" s="39"/>
      <c r="T146" s="58"/>
      <c r="U146" s="37"/>
      <c r="V146" s="39"/>
      <c r="W146" s="61"/>
      <c r="X146" s="37"/>
      <c r="Y146" s="39"/>
      <c r="Z146" s="58"/>
      <c r="AA146" s="37"/>
      <c r="AB146" s="39"/>
      <c r="AC146" s="58"/>
      <c r="AD146" s="37"/>
      <c r="AF146" s="58"/>
      <c r="AG146" s="37"/>
    </row>
    <row r="147" spans="1:33" x14ac:dyDescent="0.25">
      <c r="A147" s="1" t="s">
        <v>82</v>
      </c>
      <c r="B147" s="31" t="s">
        <v>83</v>
      </c>
      <c r="D147" s="4" t="s">
        <v>18</v>
      </c>
      <c r="E147" s="33">
        <v>710</v>
      </c>
      <c r="F147" s="34">
        <f>E147/E151</f>
        <v>0.68999028182701649</v>
      </c>
      <c r="G147" s="38"/>
      <c r="H147" s="68">
        <v>243</v>
      </c>
      <c r="I147" s="37">
        <f>H147/H151</f>
        <v>0.73192771084337349</v>
      </c>
      <c r="K147" s="68">
        <v>127</v>
      </c>
      <c r="L147" s="37">
        <f>K147/K151</f>
        <v>0.60765550239234445</v>
      </c>
      <c r="M147" s="39"/>
      <c r="N147" s="68">
        <v>53</v>
      </c>
      <c r="O147" s="37">
        <f>N147/N151</f>
        <v>0.74647887323943662</v>
      </c>
      <c r="P147" s="39"/>
      <c r="Q147" s="68">
        <v>16</v>
      </c>
      <c r="R147" s="37">
        <f>Q147/Q151</f>
        <v>0.64</v>
      </c>
      <c r="S147" s="39"/>
      <c r="T147" s="68">
        <v>39</v>
      </c>
      <c r="U147" s="37">
        <f>T147/T151</f>
        <v>0.73584905660377353</v>
      </c>
      <c r="V147" s="39"/>
      <c r="W147" s="70">
        <v>41</v>
      </c>
      <c r="X147" s="37">
        <f>W147/W151</f>
        <v>0.5</v>
      </c>
      <c r="Y147" s="39"/>
      <c r="Z147" s="68">
        <v>19</v>
      </c>
      <c r="AA147" s="37">
        <f>Z147/Z151</f>
        <v>0.76</v>
      </c>
      <c r="AB147" s="39"/>
      <c r="AC147" s="68">
        <v>106</v>
      </c>
      <c r="AD147" s="37">
        <f>AC147/AC151</f>
        <v>0.79104477611940294</v>
      </c>
      <c r="AF147" s="68">
        <v>66</v>
      </c>
      <c r="AG147" s="37">
        <f>AF147/AF151</f>
        <v>0.67346938775510201</v>
      </c>
    </row>
    <row r="148" spans="1:33" x14ac:dyDescent="0.25">
      <c r="B148" s="31"/>
      <c r="D148" s="4" t="s">
        <v>19</v>
      </c>
      <c r="E148" s="33">
        <v>248</v>
      </c>
      <c r="F148" s="34">
        <f>E148/E151</f>
        <v>0.24101068999028183</v>
      </c>
      <c r="G148" s="38"/>
      <c r="H148" s="68">
        <v>72</v>
      </c>
      <c r="I148" s="37">
        <f>H148/H151</f>
        <v>0.21686746987951808</v>
      </c>
      <c r="K148" s="68">
        <v>55</v>
      </c>
      <c r="L148" s="37">
        <f>K148/K151</f>
        <v>0.26315789473684209</v>
      </c>
      <c r="M148" s="39"/>
      <c r="N148" s="68">
        <v>16</v>
      </c>
      <c r="O148" s="37">
        <f>N148/N151</f>
        <v>0.22535211267605634</v>
      </c>
      <c r="P148" s="39"/>
      <c r="Q148" s="68">
        <v>5</v>
      </c>
      <c r="R148" s="37">
        <f>Q148/Q151</f>
        <v>0.2</v>
      </c>
      <c r="S148" s="39"/>
      <c r="T148" s="68">
        <v>11</v>
      </c>
      <c r="U148" s="37">
        <f>T148/T151</f>
        <v>0.20754716981132076</v>
      </c>
      <c r="V148" s="39"/>
      <c r="W148" s="70">
        <v>33</v>
      </c>
      <c r="X148" s="37">
        <f>W148/W151</f>
        <v>0.40243902439024393</v>
      </c>
      <c r="Y148" s="39"/>
      <c r="Z148" s="68">
        <v>6</v>
      </c>
      <c r="AA148" s="37">
        <f>Z148/Z151</f>
        <v>0.24</v>
      </c>
      <c r="AB148" s="39"/>
      <c r="AC148" s="68">
        <v>21</v>
      </c>
      <c r="AD148" s="37">
        <f>AC148/AC151</f>
        <v>0.15671641791044777</v>
      </c>
      <c r="AF148" s="68">
        <v>29</v>
      </c>
      <c r="AG148" s="37">
        <f>AF148/AF151</f>
        <v>0.29591836734693877</v>
      </c>
    </row>
    <row r="149" spans="1:33" x14ac:dyDescent="0.25">
      <c r="B149" s="31"/>
      <c r="D149" s="4" t="s">
        <v>20</v>
      </c>
      <c r="E149" s="33">
        <v>49</v>
      </c>
      <c r="F149" s="34">
        <f>E149/E151</f>
        <v>4.7619047619047616E-2</v>
      </c>
      <c r="G149" s="38"/>
      <c r="H149" s="68">
        <v>14</v>
      </c>
      <c r="I149" s="37">
        <f>H149/H151</f>
        <v>4.2168674698795178E-2</v>
      </c>
      <c r="K149" s="68">
        <v>20</v>
      </c>
      <c r="L149" s="37">
        <f>K149/K151</f>
        <v>9.569377990430622E-2</v>
      </c>
      <c r="M149" s="39"/>
      <c r="N149" s="68">
        <v>1</v>
      </c>
      <c r="O149" s="37">
        <f>N149/N151</f>
        <v>1.4084507042253521E-2</v>
      </c>
      <c r="P149" s="39"/>
      <c r="Q149" s="68">
        <v>4</v>
      </c>
      <c r="R149" s="37">
        <f>Q149/Q151</f>
        <v>0.16</v>
      </c>
      <c r="S149" s="39"/>
      <c r="T149" s="68">
        <v>2</v>
      </c>
      <c r="U149" s="37">
        <f>T149/T151</f>
        <v>3.7735849056603772E-2</v>
      </c>
      <c r="V149" s="39"/>
      <c r="W149" s="70">
        <v>4</v>
      </c>
      <c r="X149" s="37">
        <f>W149/W151</f>
        <v>4.878048780487805E-2</v>
      </c>
      <c r="Y149" s="39"/>
      <c r="Z149" s="68">
        <v>0</v>
      </c>
      <c r="AA149" s="37">
        <f>Z149/Z151</f>
        <v>0</v>
      </c>
      <c r="AB149" s="39"/>
      <c r="AC149" s="68">
        <v>4</v>
      </c>
      <c r="AD149" s="37">
        <f>AC149/AC151</f>
        <v>2.9850746268656716E-2</v>
      </c>
      <c r="AF149" s="68">
        <v>0</v>
      </c>
      <c r="AG149" s="37">
        <f>AF149/AF151</f>
        <v>0</v>
      </c>
    </row>
    <row r="150" spans="1:33" x14ac:dyDescent="0.25">
      <c r="B150" s="31"/>
      <c r="D150" s="4" t="s">
        <v>21</v>
      </c>
      <c r="E150" s="33">
        <v>22</v>
      </c>
      <c r="F150" s="34">
        <f>E150/E151</f>
        <v>2.1379980563654033E-2</v>
      </c>
      <c r="G150" s="38"/>
      <c r="H150" s="68">
        <v>3</v>
      </c>
      <c r="I150" s="37">
        <f>H150/H151</f>
        <v>9.0361445783132526E-3</v>
      </c>
      <c r="K150" s="68">
        <v>7</v>
      </c>
      <c r="L150" s="37">
        <f>K150/K151</f>
        <v>3.3492822966507178E-2</v>
      </c>
      <c r="M150" s="39"/>
      <c r="N150" s="68">
        <v>1</v>
      </c>
      <c r="O150" s="37">
        <f>N150/N151</f>
        <v>1.4084507042253521E-2</v>
      </c>
      <c r="P150" s="39"/>
      <c r="Q150" s="68">
        <v>0</v>
      </c>
      <c r="R150" s="37">
        <f>Q150/Q151</f>
        <v>0</v>
      </c>
      <c r="S150" s="39"/>
      <c r="T150" s="68">
        <v>1</v>
      </c>
      <c r="U150" s="37">
        <f>T150/T151</f>
        <v>1.8867924528301886E-2</v>
      </c>
      <c r="V150" s="39"/>
      <c r="W150" s="70">
        <v>4</v>
      </c>
      <c r="X150" s="37">
        <f>W150/W151</f>
        <v>4.878048780487805E-2</v>
      </c>
      <c r="Y150" s="39"/>
      <c r="Z150" s="68">
        <v>0</v>
      </c>
      <c r="AA150" s="37">
        <f>Z150/Z151</f>
        <v>0</v>
      </c>
      <c r="AB150" s="39"/>
      <c r="AC150" s="68">
        <v>3</v>
      </c>
      <c r="AD150" s="37">
        <f>AC150/AC151</f>
        <v>2.2388059701492536E-2</v>
      </c>
      <c r="AF150" s="68">
        <v>3</v>
      </c>
      <c r="AG150" s="37">
        <f>AF150/AF151</f>
        <v>3.0612244897959183E-2</v>
      </c>
    </row>
    <row r="151" spans="1:33" x14ac:dyDescent="0.25">
      <c r="B151" s="31"/>
      <c r="D151" s="56" t="s">
        <v>22</v>
      </c>
      <c r="E151" s="42">
        <f>SUM(E147:E150)</f>
        <v>1029</v>
      </c>
      <c r="F151" s="43">
        <f>E151/E151</f>
        <v>1</v>
      </c>
      <c r="G151" s="38"/>
      <c r="H151" s="45">
        <f>SUM(H147:H150)</f>
        <v>332</v>
      </c>
      <c r="I151" s="46">
        <f>SUM(I147:I150)</f>
        <v>1</v>
      </c>
      <c r="K151" s="45">
        <f>SUM(K147:K150)</f>
        <v>209</v>
      </c>
      <c r="L151" s="46">
        <f>SUM(L147:L150)</f>
        <v>0.99999999999999989</v>
      </c>
      <c r="M151" s="39"/>
      <c r="N151" s="45">
        <f>SUM(N147:N150)</f>
        <v>71</v>
      </c>
      <c r="O151" s="46">
        <f>SUM(O147:O150)</f>
        <v>1</v>
      </c>
      <c r="P151" s="39"/>
      <c r="Q151" s="45">
        <f>SUM(Q147:Q150)</f>
        <v>25</v>
      </c>
      <c r="R151" s="46">
        <f>SUM(R147:R150)</f>
        <v>1</v>
      </c>
      <c r="S151" s="39"/>
      <c r="T151" s="45">
        <f>SUM(T147:T150)</f>
        <v>53</v>
      </c>
      <c r="U151" s="46">
        <f>SUM(U147:U150)</f>
        <v>1</v>
      </c>
      <c r="V151" s="39"/>
      <c r="W151" s="71">
        <f>SUM(W147:W150)</f>
        <v>82</v>
      </c>
      <c r="X151" s="46">
        <f>SUM(X147:X150)</f>
        <v>1</v>
      </c>
      <c r="Y151" s="39"/>
      <c r="Z151" s="45">
        <f>SUM(Z147:Z150)</f>
        <v>25</v>
      </c>
      <c r="AA151" s="46">
        <f>SUM(AA147:AA150)</f>
        <v>1</v>
      </c>
      <c r="AB151" s="39"/>
      <c r="AC151" s="45">
        <f>SUM(AC147:AC150)</f>
        <v>134</v>
      </c>
      <c r="AD151" s="46">
        <f>SUM(AD147:AD150)</f>
        <v>0.99999999999999989</v>
      </c>
      <c r="AF151" s="45">
        <f>SUM(AF147:AF150)</f>
        <v>98</v>
      </c>
      <c r="AG151" s="46">
        <f>SUM(AG147:AG150)</f>
        <v>1</v>
      </c>
    </row>
    <row r="152" spans="1:33" x14ac:dyDescent="0.25">
      <c r="B152" s="31"/>
      <c r="E152" s="52"/>
      <c r="F152" s="34"/>
      <c r="G152" s="38"/>
      <c r="H152" s="58"/>
      <c r="I152" s="37"/>
      <c r="K152" s="58"/>
      <c r="L152" s="37"/>
      <c r="M152" s="39"/>
      <c r="N152" s="58"/>
      <c r="O152" s="37"/>
      <c r="P152" s="39"/>
      <c r="Q152" s="58"/>
      <c r="R152" s="37"/>
      <c r="S152" s="39"/>
      <c r="T152" s="58"/>
      <c r="U152" s="37"/>
      <c r="V152" s="39"/>
      <c r="W152" s="61"/>
      <c r="X152" s="37"/>
      <c r="Y152" s="39"/>
      <c r="Z152" s="58"/>
      <c r="AA152" s="37"/>
      <c r="AB152" s="39"/>
      <c r="AC152" s="58"/>
      <c r="AD152" s="37"/>
      <c r="AF152" s="58"/>
      <c r="AG152" s="37"/>
    </row>
    <row r="153" spans="1:33" x14ac:dyDescent="0.25">
      <c r="A153" s="1" t="s">
        <v>84</v>
      </c>
      <c r="B153" s="31" t="s">
        <v>85</v>
      </c>
      <c r="D153" s="4" t="s">
        <v>18</v>
      </c>
      <c r="E153" s="33">
        <v>668</v>
      </c>
      <c r="F153" s="34">
        <f>E153/E157</f>
        <v>0.64917395529640431</v>
      </c>
      <c r="G153" s="38"/>
      <c r="H153" s="68">
        <v>234</v>
      </c>
      <c r="I153" s="37">
        <f>H153/H157</f>
        <v>0.70481927710843373</v>
      </c>
      <c r="K153" s="68">
        <v>113</v>
      </c>
      <c r="L153" s="37">
        <f>K153/K157</f>
        <v>0.54066985645933019</v>
      </c>
      <c r="M153" s="39"/>
      <c r="N153" s="68">
        <v>50</v>
      </c>
      <c r="O153" s="37">
        <f>N153/N157</f>
        <v>0.70422535211267601</v>
      </c>
      <c r="P153" s="39"/>
      <c r="Q153" s="68">
        <v>18</v>
      </c>
      <c r="R153" s="37">
        <f>Q153/Q157</f>
        <v>0.72</v>
      </c>
      <c r="S153" s="39"/>
      <c r="T153" s="68">
        <v>37</v>
      </c>
      <c r="U153" s="37">
        <f>T153/T157</f>
        <v>0.69811320754716977</v>
      </c>
      <c r="V153" s="39"/>
      <c r="W153" s="70">
        <v>40</v>
      </c>
      <c r="X153" s="37">
        <f>W153/W157</f>
        <v>0.48780487804878048</v>
      </c>
      <c r="Y153" s="39"/>
      <c r="Z153" s="68">
        <v>18</v>
      </c>
      <c r="AA153" s="37">
        <f>Z153/Z157</f>
        <v>0.72</v>
      </c>
      <c r="AB153" s="39"/>
      <c r="AC153" s="68">
        <v>96</v>
      </c>
      <c r="AD153" s="37">
        <f>AC153/AC157</f>
        <v>0.71641791044776115</v>
      </c>
      <c r="AF153" s="68">
        <v>62</v>
      </c>
      <c r="AG153" s="37">
        <f>AF153/AF157</f>
        <v>0.63265306122448983</v>
      </c>
    </row>
    <row r="154" spans="1:33" x14ac:dyDescent="0.25">
      <c r="B154" s="31"/>
      <c r="D154" s="4" t="s">
        <v>19</v>
      </c>
      <c r="E154" s="33">
        <v>262</v>
      </c>
      <c r="F154" s="34">
        <f>E154/E157</f>
        <v>0.25461613216715256</v>
      </c>
      <c r="G154" s="38"/>
      <c r="H154" s="68">
        <v>75</v>
      </c>
      <c r="I154" s="37">
        <f>H154/H157</f>
        <v>0.22590361445783133</v>
      </c>
      <c r="K154" s="68">
        <v>59</v>
      </c>
      <c r="L154" s="37">
        <f>K154/K157</f>
        <v>0.28229665071770332</v>
      </c>
      <c r="M154" s="39"/>
      <c r="N154" s="68">
        <v>16</v>
      </c>
      <c r="O154" s="37">
        <f>N154/N157</f>
        <v>0.22535211267605634</v>
      </c>
      <c r="P154" s="39"/>
      <c r="Q154" s="68">
        <v>3</v>
      </c>
      <c r="R154" s="37">
        <f>Q154/Q157</f>
        <v>0.12</v>
      </c>
      <c r="S154" s="39"/>
      <c r="T154" s="68">
        <v>11</v>
      </c>
      <c r="U154" s="37">
        <f>T154/T157</f>
        <v>0.20754716981132076</v>
      </c>
      <c r="V154" s="39"/>
      <c r="W154" s="70">
        <v>30</v>
      </c>
      <c r="X154" s="37">
        <f>W154/W157</f>
        <v>0.36585365853658536</v>
      </c>
      <c r="Y154" s="39"/>
      <c r="Z154" s="68">
        <v>5</v>
      </c>
      <c r="AA154" s="37">
        <f>Z154/Z157</f>
        <v>0.2</v>
      </c>
      <c r="AB154" s="39"/>
      <c r="AC154" s="68">
        <v>33</v>
      </c>
      <c r="AD154" s="37">
        <f>AC154/AC157</f>
        <v>0.2462686567164179</v>
      </c>
      <c r="AF154" s="68">
        <v>30</v>
      </c>
      <c r="AG154" s="37">
        <f>AF154/AF157</f>
        <v>0.30612244897959184</v>
      </c>
    </row>
    <row r="155" spans="1:33" x14ac:dyDescent="0.25">
      <c r="B155" s="31"/>
      <c r="D155" s="4" t="s">
        <v>20</v>
      </c>
      <c r="E155" s="33">
        <v>63</v>
      </c>
      <c r="F155" s="34">
        <f>E155/E157</f>
        <v>6.1224489795918366E-2</v>
      </c>
      <c r="G155" s="38"/>
      <c r="H155" s="68">
        <v>14</v>
      </c>
      <c r="I155" s="37">
        <f>H155/H157</f>
        <v>4.2168674698795178E-2</v>
      </c>
      <c r="K155" s="68">
        <v>25</v>
      </c>
      <c r="L155" s="37">
        <f>K155/K157</f>
        <v>0.11961722488038277</v>
      </c>
      <c r="M155" s="39"/>
      <c r="N155" s="68">
        <v>4</v>
      </c>
      <c r="O155" s="37">
        <f>N155/N157</f>
        <v>5.6338028169014086E-2</v>
      </c>
      <c r="P155" s="39"/>
      <c r="Q155" s="68">
        <v>3</v>
      </c>
      <c r="R155" s="37">
        <f>Q155/Q157</f>
        <v>0.12</v>
      </c>
      <c r="S155" s="39"/>
      <c r="T155" s="68">
        <v>4</v>
      </c>
      <c r="U155" s="37">
        <f>T155/T157</f>
        <v>7.5471698113207544E-2</v>
      </c>
      <c r="V155" s="39"/>
      <c r="W155" s="70">
        <v>6</v>
      </c>
      <c r="X155" s="37">
        <f>W155/W157</f>
        <v>7.3170731707317069E-2</v>
      </c>
      <c r="Y155" s="39"/>
      <c r="Z155" s="68">
        <v>1</v>
      </c>
      <c r="AA155" s="37">
        <f>Z155/Z157</f>
        <v>0.04</v>
      </c>
      <c r="AB155" s="39"/>
      <c r="AC155" s="68">
        <v>2</v>
      </c>
      <c r="AD155" s="37">
        <f>AC155/AC157</f>
        <v>1.4925373134328358E-2</v>
      </c>
      <c r="AF155" s="68">
        <v>4</v>
      </c>
      <c r="AG155" s="37">
        <f>AF155/AF157</f>
        <v>4.0816326530612242E-2</v>
      </c>
    </row>
    <row r="156" spans="1:33" x14ac:dyDescent="0.25">
      <c r="B156" s="31"/>
      <c r="D156" s="4" t="s">
        <v>21</v>
      </c>
      <c r="E156" s="33">
        <v>36</v>
      </c>
      <c r="F156" s="34">
        <f>E156/E157</f>
        <v>3.4985422740524783E-2</v>
      </c>
      <c r="G156" s="38"/>
      <c r="H156" s="68">
        <v>9</v>
      </c>
      <c r="I156" s="37">
        <f>H156/H157</f>
        <v>2.710843373493976E-2</v>
      </c>
      <c r="K156" s="68">
        <v>12</v>
      </c>
      <c r="L156" s="37">
        <f>K156/K157</f>
        <v>5.7416267942583733E-2</v>
      </c>
      <c r="M156" s="39"/>
      <c r="N156" s="68">
        <v>1</v>
      </c>
      <c r="O156" s="37">
        <f>N156/N157</f>
        <v>1.4084507042253521E-2</v>
      </c>
      <c r="P156" s="39"/>
      <c r="Q156" s="68">
        <v>1</v>
      </c>
      <c r="R156" s="37">
        <f>Q156/Q157</f>
        <v>0.04</v>
      </c>
      <c r="S156" s="39"/>
      <c r="T156" s="68">
        <v>1</v>
      </c>
      <c r="U156" s="37">
        <f>T156/T157</f>
        <v>1.8867924528301886E-2</v>
      </c>
      <c r="V156" s="39"/>
      <c r="W156" s="70">
        <v>6</v>
      </c>
      <c r="X156" s="37">
        <f>W156/W157</f>
        <v>7.3170731707317069E-2</v>
      </c>
      <c r="Y156" s="39"/>
      <c r="Z156" s="68">
        <v>1</v>
      </c>
      <c r="AA156" s="37">
        <f>Z156/Z157</f>
        <v>0.04</v>
      </c>
      <c r="AB156" s="39"/>
      <c r="AC156" s="68">
        <v>3</v>
      </c>
      <c r="AD156" s="37">
        <f>AC156/AC157</f>
        <v>2.2388059701492536E-2</v>
      </c>
      <c r="AF156" s="68">
        <v>2</v>
      </c>
      <c r="AG156" s="37">
        <f>AF156/AF157</f>
        <v>2.0408163265306121E-2</v>
      </c>
    </row>
    <row r="157" spans="1:33" x14ac:dyDescent="0.25">
      <c r="B157" s="31"/>
      <c r="D157" s="56" t="s">
        <v>22</v>
      </c>
      <c r="E157" s="42">
        <f>SUM(E153:E156)</f>
        <v>1029</v>
      </c>
      <c r="F157" s="43">
        <f>E157/E157</f>
        <v>1</v>
      </c>
      <c r="G157" s="38"/>
      <c r="H157" s="45">
        <f>SUM(H153:H156)</f>
        <v>332</v>
      </c>
      <c r="I157" s="46">
        <f>SUM(I153:I156)</f>
        <v>1</v>
      </c>
      <c r="K157" s="45">
        <f>SUM(K153:K156)</f>
        <v>209</v>
      </c>
      <c r="L157" s="46">
        <f>SUM(L153:L156)</f>
        <v>1</v>
      </c>
      <c r="M157" s="39"/>
      <c r="N157" s="45">
        <f>SUM(N153:N156)</f>
        <v>71</v>
      </c>
      <c r="O157" s="46">
        <f>SUM(O153:O156)</f>
        <v>1</v>
      </c>
      <c r="P157" s="39"/>
      <c r="Q157" s="45">
        <f>SUM(Q153:Q156)</f>
        <v>25</v>
      </c>
      <c r="R157" s="46">
        <f>SUM(R153:R156)</f>
        <v>1</v>
      </c>
      <c r="S157" s="39"/>
      <c r="T157" s="45">
        <f>SUM(T153:T156)</f>
        <v>53</v>
      </c>
      <c r="U157" s="46">
        <f>SUM(U153:U156)</f>
        <v>1</v>
      </c>
      <c r="V157" s="39"/>
      <c r="W157" s="71">
        <f>SUM(W153:W156)</f>
        <v>82</v>
      </c>
      <c r="X157" s="46">
        <f>SUM(X153:X156)</f>
        <v>0.99999999999999989</v>
      </c>
      <c r="Y157" s="39"/>
      <c r="Z157" s="45">
        <f>SUM(Z153:Z156)</f>
        <v>25</v>
      </c>
      <c r="AA157" s="46">
        <f>SUM(AA153:AA156)</f>
        <v>1</v>
      </c>
      <c r="AB157" s="39"/>
      <c r="AC157" s="45">
        <f>SUM(AC153:AC156)</f>
        <v>134</v>
      </c>
      <c r="AD157" s="46">
        <f>SUM(AD153:AD156)</f>
        <v>1</v>
      </c>
      <c r="AF157" s="45">
        <f>SUM(AF153:AF156)</f>
        <v>98</v>
      </c>
      <c r="AG157" s="46">
        <f>SUM(AG153:AG156)</f>
        <v>1</v>
      </c>
    </row>
    <row r="158" spans="1:33" x14ac:dyDescent="0.25">
      <c r="B158" s="31"/>
      <c r="C158" s="72"/>
      <c r="E158" s="52"/>
      <c r="F158" s="34"/>
      <c r="G158" s="38"/>
      <c r="H158" s="58"/>
      <c r="I158" s="37"/>
      <c r="K158" s="58"/>
      <c r="L158" s="37"/>
      <c r="M158" s="39"/>
      <c r="N158" s="58"/>
      <c r="O158" s="37"/>
      <c r="P158" s="39"/>
      <c r="Q158" s="58"/>
      <c r="R158" s="37"/>
      <c r="S158" s="39"/>
      <c r="T158" s="58"/>
      <c r="U158" s="37"/>
      <c r="V158" s="39"/>
      <c r="W158" s="61"/>
      <c r="X158" s="37"/>
      <c r="Y158" s="39"/>
      <c r="Z158" s="58"/>
      <c r="AA158" s="37"/>
      <c r="AB158" s="39"/>
      <c r="AC158" s="58"/>
      <c r="AD158" s="37"/>
      <c r="AF158" s="58"/>
      <c r="AG158" s="37"/>
    </row>
    <row r="159" spans="1:33" ht="12.75" customHeight="1" x14ac:dyDescent="0.25">
      <c r="A159" s="1" t="s">
        <v>86</v>
      </c>
      <c r="B159" s="73" t="s">
        <v>87</v>
      </c>
      <c r="C159" s="72"/>
      <c r="D159" s="74" t="s">
        <v>88</v>
      </c>
      <c r="E159" s="75">
        <v>417</v>
      </c>
      <c r="F159" s="76">
        <f>E159/E166</f>
        <v>0.40842311459353575</v>
      </c>
      <c r="G159" s="77"/>
      <c r="H159" s="78">
        <v>106</v>
      </c>
      <c r="I159" s="79">
        <f>H159/H166</f>
        <v>0.31927710843373491</v>
      </c>
      <c r="J159" s="80"/>
      <c r="K159" s="81">
        <v>100</v>
      </c>
      <c r="L159" s="79">
        <f>K159/K166</f>
        <v>0.48309178743961351</v>
      </c>
      <c r="M159" s="77"/>
      <c r="N159" s="81">
        <v>15</v>
      </c>
      <c r="O159" s="79">
        <f>N159/N166</f>
        <v>0.21126760563380281</v>
      </c>
      <c r="P159" s="77"/>
      <c r="Q159" s="81">
        <v>8</v>
      </c>
      <c r="R159" s="79">
        <f>Q159/Q166</f>
        <v>0.32</v>
      </c>
      <c r="S159" s="77"/>
      <c r="T159" s="81">
        <v>27</v>
      </c>
      <c r="U159" s="79">
        <f>T159/T166</f>
        <v>0.51923076923076927</v>
      </c>
      <c r="V159" s="77"/>
      <c r="W159" s="78">
        <v>18</v>
      </c>
      <c r="X159" s="79">
        <f>W159/W166</f>
        <v>0.21951219512195122</v>
      </c>
      <c r="Y159" s="77"/>
      <c r="Z159" s="78">
        <v>9</v>
      </c>
      <c r="AA159" s="79">
        <f>Z159/Z166</f>
        <v>0.36</v>
      </c>
      <c r="AB159" s="77"/>
      <c r="AC159" s="81">
        <v>69</v>
      </c>
      <c r="AD159" s="79">
        <f>AC159/AC166</f>
        <v>0.51879699248120303</v>
      </c>
      <c r="AF159" s="78">
        <v>65</v>
      </c>
      <c r="AG159" s="79">
        <f>AF159/AF166</f>
        <v>0.69148936170212771</v>
      </c>
    </row>
    <row r="160" spans="1:33" x14ac:dyDescent="0.25">
      <c r="B160" s="73"/>
      <c r="D160" s="40" t="s">
        <v>89</v>
      </c>
      <c r="E160" s="82">
        <v>128</v>
      </c>
      <c r="F160" s="83">
        <f>E160/E166</f>
        <v>0.12536728697355534</v>
      </c>
      <c r="G160" s="80"/>
      <c r="H160" s="84">
        <v>49</v>
      </c>
      <c r="I160" s="85">
        <f>H160/H166</f>
        <v>0.14759036144578314</v>
      </c>
      <c r="J160" s="80"/>
      <c r="K160" s="86">
        <v>17</v>
      </c>
      <c r="L160" s="85">
        <f>K160/K166</f>
        <v>8.2125603864734303E-2</v>
      </c>
      <c r="M160" s="87"/>
      <c r="N160" s="86">
        <v>18</v>
      </c>
      <c r="O160" s="85">
        <f>N160/N166</f>
        <v>0.25352112676056338</v>
      </c>
      <c r="P160" s="87"/>
      <c r="Q160" s="86">
        <v>2</v>
      </c>
      <c r="R160" s="85">
        <f>Q160/Q166</f>
        <v>0.08</v>
      </c>
      <c r="S160" s="87"/>
      <c r="T160" s="86">
        <v>5</v>
      </c>
      <c r="U160" s="85">
        <f>T160/T166</f>
        <v>9.6153846153846159E-2</v>
      </c>
      <c r="V160" s="87"/>
      <c r="W160" s="84">
        <v>12</v>
      </c>
      <c r="X160" s="85">
        <f>W160/W166</f>
        <v>0.14634146341463414</v>
      </c>
      <c r="Y160" s="87"/>
      <c r="Z160" s="84">
        <v>3</v>
      </c>
      <c r="AA160" s="85">
        <f>Z160/Z166</f>
        <v>0.12</v>
      </c>
      <c r="AB160" s="87"/>
      <c r="AC160" s="86">
        <v>20</v>
      </c>
      <c r="AD160" s="85">
        <f>AC160/AC166</f>
        <v>0.15037593984962405</v>
      </c>
      <c r="AF160" s="84">
        <v>2</v>
      </c>
      <c r="AG160" s="85">
        <f>AF160/AF166</f>
        <v>2.1276595744680851E-2</v>
      </c>
    </row>
    <row r="161" spans="1:33" ht="12.75" customHeight="1" x14ac:dyDescent="0.25">
      <c r="B161" s="73"/>
      <c r="D161" s="88" t="s">
        <v>90</v>
      </c>
      <c r="E161" s="75">
        <v>142</v>
      </c>
      <c r="F161" s="83">
        <f>E161/E166</f>
        <v>0.13907933398628794</v>
      </c>
      <c r="G161" s="80"/>
      <c r="H161" s="84">
        <v>75</v>
      </c>
      <c r="I161" s="85">
        <f>H161/H166</f>
        <v>0.22590361445783133</v>
      </c>
      <c r="J161" s="80"/>
      <c r="K161" s="86">
        <v>14</v>
      </c>
      <c r="L161" s="85">
        <f>K161/K166</f>
        <v>6.7632850241545889E-2</v>
      </c>
      <c r="M161" s="87"/>
      <c r="N161" s="86">
        <v>7</v>
      </c>
      <c r="O161" s="85">
        <f>N161/N166</f>
        <v>9.8591549295774641E-2</v>
      </c>
      <c r="P161" s="87"/>
      <c r="Q161" s="86">
        <v>2</v>
      </c>
      <c r="R161" s="85">
        <f>Q161/Q166</f>
        <v>0.08</v>
      </c>
      <c r="S161" s="87"/>
      <c r="T161" s="86">
        <v>3</v>
      </c>
      <c r="U161" s="85">
        <f>T161/T166</f>
        <v>5.7692307692307696E-2</v>
      </c>
      <c r="V161" s="87"/>
      <c r="W161" s="84">
        <v>26</v>
      </c>
      <c r="X161" s="85">
        <f>W161/W166</f>
        <v>0.31707317073170732</v>
      </c>
      <c r="Y161" s="87"/>
      <c r="Z161" s="84">
        <v>4</v>
      </c>
      <c r="AA161" s="85">
        <f>Z161/Z166</f>
        <v>0.16</v>
      </c>
      <c r="AB161" s="87"/>
      <c r="AC161" s="86">
        <v>9</v>
      </c>
      <c r="AD161" s="85">
        <f>AC161/AC166</f>
        <v>6.7669172932330823E-2</v>
      </c>
      <c r="AF161" s="84">
        <v>2</v>
      </c>
      <c r="AG161" s="85">
        <f>AF161/AF166</f>
        <v>2.1276595744680851E-2</v>
      </c>
    </row>
    <row r="162" spans="1:33" ht="12.75" customHeight="1" x14ac:dyDescent="0.25">
      <c r="B162" s="2"/>
      <c r="D162" s="89" t="s">
        <v>91</v>
      </c>
      <c r="E162" s="75">
        <v>11</v>
      </c>
      <c r="F162" s="83">
        <f>E162/E166</f>
        <v>1.0773751224289911E-2</v>
      </c>
      <c r="G162" s="38"/>
      <c r="H162" s="84">
        <v>7</v>
      </c>
      <c r="I162" s="85">
        <f>H162/H166</f>
        <v>2.1084337349397589E-2</v>
      </c>
      <c r="K162" s="86">
        <v>0</v>
      </c>
      <c r="L162" s="85">
        <f>K162/K166</f>
        <v>0</v>
      </c>
      <c r="M162" s="87"/>
      <c r="N162" s="86">
        <v>0</v>
      </c>
      <c r="O162" s="85">
        <f>N162/N166</f>
        <v>0</v>
      </c>
      <c r="P162" s="87"/>
      <c r="Q162" s="86">
        <v>0</v>
      </c>
      <c r="R162" s="85">
        <f>Q162/Q166</f>
        <v>0</v>
      </c>
      <c r="S162" s="87"/>
      <c r="T162" s="86">
        <v>1</v>
      </c>
      <c r="U162" s="85">
        <f>T162/T166</f>
        <v>1.9230769230769232E-2</v>
      </c>
      <c r="V162" s="87"/>
      <c r="W162" s="84">
        <v>2</v>
      </c>
      <c r="X162" s="85">
        <f>W162/W166</f>
        <v>2.4390243902439025E-2</v>
      </c>
      <c r="Y162" s="87"/>
      <c r="Z162" s="84">
        <v>0</v>
      </c>
      <c r="AA162" s="85">
        <f>Z162/Z166</f>
        <v>0</v>
      </c>
      <c r="AB162" s="87"/>
      <c r="AC162" s="86">
        <v>1</v>
      </c>
      <c r="AD162" s="85">
        <f>AC162/AC166</f>
        <v>7.5187969924812026E-3</v>
      </c>
      <c r="AF162" s="84">
        <v>0</v>
      </c>
      <c r="AG162" s="85">
        <f>AF162/AF166</f>
        <v>0</v>
      </c>
    </row>
    <row r="163" spans="1:33" ht="12" customHeight="1" x14ac:dyDescent="0.25">
      <c r="B163" s="90"/>
      <c r="C163" s="72"/>
      <c r="D163" s="89"/>
      <c r="E163" s="33"/>
      <c r="F163" s="34"/>
      <c r="G163" s="38"/>
      <c r="H163" s="70"/>
      <c r="I163" s="37"/>
      <c r="K163" s="68"/>
      <c r="L163" s="37"/>
      <c r="M163" s="39"/>
      <c r="N163" s="68"/>
      <c r="O163" s="37"/>
      <c r="P163" s="39"/>
      <c r="Q163" s="68"/>
      <c r="R163" s="37"/>
      <c r="S163" s="39"/>
      <c r="T163" s="68"/>
      <c r="U163" s="37"/>
      <c r="V163" s="39"/>
      <c r="W163" s="70"/>
      <c r="X163" s="37"/>
      <c r="Y163" s="39"/>
      <c r="Z163" s="70"/>
      <c r="AA163" s="37"/>
      <c r="AB163" s="39"/>
      <c r="AC163" s="68"/>
      <c r="AD163" s="37"/>
      <c r="AF163" s="70"/>
      <c r="AG163" s="37"/>
    </row>
    <row r="164" spans="1:33" x14ac:dyDescent="0.25">
      <c r="B164" s="2"/>
      <c r="D164" s="91" t="s">
        <v>92</v>
      </c>
      <c r="E164" s="75">
        <v>305</v>
      </c>
      <c r="F164" s="83">
        <f>E164/E166</f>
        <v>0.2987267384916748</v>
      </c>
      <c r="G164" s="87"/>
      <c r="H164" s="84">
        <v>91</v>
      </c>
      <c r="I164" s="85">
        <f>H164/H166</f>
        <v>0.2740963855421687</v>
      </c>
      <c r="J164" s="87"/>
      <c r="K164" s="84">
        <v>72</v>
      </c>
      <c r="L164" s="85">
        <f>K164/K166</f>
        <v>0.34782608695652173</v>
      </c>
      <c r="M164" s="87"/>
      <c r="N164" s="84">
        <v>30</v>
      </c>
      <c r="O164" s="85">
        <f>N164/N166</f>
        <v>0.42253521126760563</v>
      </c>
      <c r="P164" s="87"/>
      <c r="Q164" s="84">
        <v>12</v>
      </c>
      <c r="R164" s="85">
        <f>Q164/Q166</f>
        <v>0.48</v>
      </c>
      <c r="S164" s="87"/>
      <c r="T164" s="84">
        <v>16</v>
      </c>
      <c r="U164" s="85">
        <f>T164/T166</f>
        <v>0.30769230769230771</v>
      </c>
      <c r="V164" s="87"/>
      <c r="W164" s="84">
        <v>24</v>
      </c>
      <c r="X164" s="85">
        <f>W164/W166</f>
        <v>0.29268292682926828</v>
      </c>
      <c r="Y164" s="87"/>
      <c r="Z164" s="84">
        <v>9</v>
      </c>
      <c r="AA164" s="85">
        <f>Z164/Z166</f>
        <v>0.36</v>
      </c>
      <c r="AB164" s="87"/>
      <c r="AC164" s="84">
        <v>27</v>
      </c>
      <c r="AD164" s="85">
        <f>AC164/AC166</f>
        <v>0.20300751879699247</v>
      </c>
      <c r="AE164" s="87"/>
      <c r="AF164" s="84">
        <v>24</v>
      </c>
      <c r="AG164" s="85">
        <f>AF164/AF166</f>
        <v>0.25531914893617019</v>
      </c>
    </row>
    <row r="165" spans="1:33" x14ac:dyDescent="0.25">
      <c r="B165" s="2"/>
      <c r="D165" s="54" t="s">
        <v>93</v>
      </c>
      <c r="E165" s="92">
        <v>18</v>
      </c>
      <c r="F165" s="93">
        <f>E165/E166</f>
        <v>1.762977473065622E-2</v>
      </c>
      <c r="G165" s="38"/>
      <c r="H165" s="94">
        <v>4</v>
      </c>
      <c r="I165" s="95">
        <f>H165/H166</f>
        <v>1.2048192771084338E-2</v>
      </c>
      <c r="K165" s="96">
        <v>4</v>
      </c>
      <c r="L165" s="95">
        <f>K165/K166</f>
        <v>1.932367149758454E-2</v>
      </c>
      <c r="M165" s="97"/>
      <c r="N165" s="96">
        <v>1</v>
      </c>
      <c r="O165" s="95">
        <f>N165/N166</f>
        <v>1.4084507042253521E-2</v>
      </c>
      <c r="P165" s="97"/>
      <c r="Q165" s="96">
        <v>1</v>
      </c>
      <c r="R165" s="95">
        <f>Q165/Q166</f>
        <v>0.04</v>
      </c>
      <c r="S165" s="97"/>
      <c r="T165" s="96">
        <v>0</v>
      </c>
      <c r="U165" s="95">
        <f>T165/T166</f>
        <v>0</v>
      </c>
      <c r="V165" s="97"/>
      <c r="W165" s="94">
        <v>0</v>
      </c>
      <c r="X165" s="95">
        <f>W165/W166</f>
        <v>0</v>
      </c>
      <c r="Y165" s="97"/>
      <c r="Z165" s="94">
        <v>0</v>
      </c>
      <c r="AA165" s="95">
        <f>Z165/Z166</f>
        <v>0</v>
      </c>
      <c r="AB165" s="97"/>
      <c r="AC165" s="96">
        <v>7</v>
      </c>
      <c r="AD165" s="95">
        <f>AC165/AC166</f>
        <v>5.2631578947368418E-2</v>
      </c>
      <c r="AF165" s="94">
        <v>1</v>
      </c>
      <c r="AG165" s="95">
        <f>AF165/AF166</f>
        <v>1.0638297872340425E-2</v>
      </c>
    </row>
    <row r="166" spans="1:33" x14ac:dyDescent="0.25">
      <c r="B166" s="2"/>
      <c r="D166" s="56" t="s">
        <v>22</v>
      </c>
      <c r="E166" s="42">
        <f>SUM(E159:E165)</f>
        <v>1021</v>
      </c>
      <c r="F166" s="98">
        <f>E166/E166</f>
        <v>1</v>
      </c>
      <c r="G166" s="38"/>
      <c r="H166" s="71">
        <f>SUM(H159:H165)</f>
        <v>332</v>
      </c>
      <c r="I166" s="99">
        <f ca="1">SUM(I159:I168)</f>
        <v>1</v>
      </c>
      <c r="J166" s="47"/>
      <c r="K166" s="45">
        <f>SUM(K159:K165)</f>
        <v>207</v>
      </c>
      <c r="L166" s="99">
        <f>SUM(L159:L165)</f>
        <v>0.99999999999999989</v>
      </c>
      <c r="M166" s="97"/>
      <c r="N166" s="45">
        <f>SUM(N159:N165)</f>
        <v>71</v>
      </c>
      <c r="O166" s="99">
        <f>SUM(O159:O165)</f>
        <v>1</v>
      </c>
      <c r="P166" s="97"/>
      <c r="Q166" s="45">
        <f>SUM(Q159:Q165)</f>
        <v>25</v>
      </c>
      <c r="R166" s="99">
        <f>SUM(R159:R165)</f>
        <v>1</v>
      </c>
      <c r="S166" s="97"/>
      <c r="T166" s="45">
        <f>SUM(T159:T165)</f>
        <v>52</v>
      </c>
      <c r="U166" s="99">
        <f>SUM(U159:U165)</f>
        <v>1</v>
      </c>
      <c r="V166" s="97"/>
      <c r="W166" s="71">
        <f>SUM(W159:W165)</f>
        <v>82</v>
      </c>
      <c r="X166" s="99">
        <f>SUM(X159:X165)</f>
        <v>1</v>
      </c>
      <c r="Y166" s="97"/>
      <c r="Z166" s="71">
        <f>SUM(Z159:Z165)</f>
        <v>25</v>
      </c>
      <c r="AA166" s="99">
        <f>SUM(AA159:AA165)</f>
        <v>1</v>
      </c>
      <c r="AB166" s="97"/>
      <c r="AC166" s="45">
        <f>SUM(AC159:AC165)</f>
        <v>133</v>
      </c>
      <c r="AD166" s="99">
        <f>SUM(AD159:AD165)</f>
        <v>1</v>
      </c>
      <c r="AF166" s="71">
        <f>SUM(AF159:AF165)</f>
        <v>94</v>
      </c>
      <c r="AG166" s="99">
        <f>SUM(AG159:AG165)</f>
        <v>1.0000000000000002</v>
      </c>
    </row>
    <row r="167" spans="1:33" x14ac:dyDescent="0.25">
      <c r="B167" s="90"/>
      <c r="C167" s="72"/>
      <c r="D167" s="88"/>
      <c r="E167" s="75"/>
      <c r="F167" s="83"/>
      <c r="G167" s="38"/>
      <c r="H167" s="70"/>
      <c r="I167" s="37"/>
      <c r="K167" s="68"/>
      <c r="L167" s="37"/>
      <c r="M167" s="39"/>
      <c r="N167" s="68"/>
      <c r="O167" s="37"/>
      <c r="P167" s="39"/>
      <c r="Q167" s="68"/>
      <c r="R167" s="37"/>
      <c r="S167" s="39"/>
      <c r="T167" s="68"/>
      <c r="U167" s="37"/>
      <c r="V167" s="39"/>
      <c r="W167" s="70"/>
      <c r="X167" s="37"/>
      <c r="Y167" s="39"/>
      <c r="Z167" s="70"/>
      <c r="AA167" s="37"/>
      <c r="AB167" s="39"/>
      <c r="AC167" s="68"/>
      <c r="AD167" s="37"/>
      <c r="AF167" s="70"/>
      <c r="AG167" s="37"/>
    </row>
    <row r="168" spans="1:33" ht="25.5" x14ac:dyDescent="0.25">
      <c r="A168" s="1" t="s">
        <v>94</v>
      </c>
      <c r="B168" s="57" t="s">
        <v>95</v>
      </c>
      <c r="D168" s="54" t="s">
        <v>96</v>
      </c>
      <c r="E168" s="92">
        <v>272</v>
      </c>
      <c r="F168" s="34">
        <f>E168/E172</f>
        <v>0.41212121212121211</v>
      </c>
      <c r="G168" s="38"/>
      <c r="H168" s="58">
        <v>45</v>
      </c>
      <c r="I168" s="37">
        <f>H168/H172</f>
        <v>0.24456521739130435</v>
      </c>
      <c r="K168" s="100">
        <v>67</v>
      </c>
      <c r="L168" s="101">
        <f>K168/K172</f>
        <v>0.46206896551724136</v>
      </c>
      <c r="M168" s="48"/>
      <c r="N168" s="70">
        <v>19</v>
      </c>
      <c r="O168" s="101">
        <f t="shared" ref="O168:AG168" si="4">N168/N172</f>
        <v>0.39583333333333331</v>
      </c>
      <c r="P168" s="48"/>
      <c r="Q168" s="70">
        <v>5</v>
      </c>
      <c r="R168" s="101">
        <f t="shared" si="4"/>
        <v>0.27777777777777779</v>
      </c>
      <c r="S168" s="48"/>
      <c r="T168" s="70">
        <v>23</v>
      </c>
      <c r="U168" s="101">
        <f t="shared" si="4"/>
        <v>0.67647058823529416</v>
      </c>
      <c r="V168" s="48"/>
      <c r="W168" s="70">
        <v>9</v>
      </c>
      <c r="X168" s="101">
        <f t="shared" si="4"/>
        <v>0.21951219512195122</v>
      </c>
      <c r="Y168" s="48"/>
      <c r="Z168" s="70">
        <v>12</v>
      </c>
      <c r="AA168" s="101">
        <f t="shared" si="4"/>
        <v>0.63157894736842102</v>
      </c>
      <c r="AB168" s="48"/>
      <c r="AC168" s="70">
        <v>25</v>
      </c>
      <c r="AD168" s="101">
        <f t="shared" si="4"/>
        <v>0.25510204081632654</v>
      </c>
      <c r="AE168" s="48"/>
      <c r="AF168" s="70">
        <v>67</v>
      </c>
      <c r="AG168" s="101">
        <f t="shared" si="4"/>
        <v>0.9178082191780822</v>
      </c>
    </row>
    <row r="169" spans="1:33" x14ac:dyDescent="0.25">
      <c r="B169" s="57"/>
      <c r="D169" s="55" t="s">
        <v>97</v>
      </c>
      <c r="E169" s="92">
        <v>151</v>
      </c>
      <c r="F169" s="34">
        <f>E169/E172</f>
        <v>0.22878787878787879</v>
      </c>
      <c r="G169" s="39"/>
      <c r="H169" s="61">
        <v>42</v>
      </c>
      <c r="I169" s="37">
        <f t="shared" ref="I169:AG169" si="5">H169/H172</f>
        <v>0.22826086956521738</v>
      </c>
      <c r="J169" s="39"/>
      <c r="K169" s="61">
        <v>36</v>
      </c>
      <c r="L169" s="37">
        <f t="shared" si="5"/>
        <v>0.24827586206896551</v>
      </c>
      <c r="M169" s="39"/>
      <c r="N169" s="61">
        <v>10</v>
      </c>
      <c r="O169" s="37">
        <f t="shared" si="5"/>
        <v>0.20833333333333334</v>
      </c>
      <c r="P169" s="39"/>
      <c r="Q169" s="61">
        <v>3</v>
      </c>
      <c r="R169" s="37">
        <f t="shared" si="5"/>
        <v>0.16666666666666666</v>
      </c>
      <c r="S169" s="39"/>
      <c r="T169" s="61">
        <v>6</v>
      </c>
      <c r="U169" s="37">
        <f t="shared" si="5"/>
        <v>0.17647058823529413</v>
      </c>
      <c r="V169" s="39"/>
      <c r="W169" s="61">
        <v>14</v>
      </c>
      <c r="X169" s="37">
        <f t="shared" si="5"/>
        <v>0.34146341463414637</v>
      </c>
      <c r="Y169" s="39"/>
      <c r="Z169" s="61">
        <v>2</v>
      </c>
      <c r="AA169" s="37">
        <f t="shared" si="5"/>
        <v>0.10526315789473684</v>
      </c>
      <c r="AB169" s="39"/>
      <c r="AC169" s="61">
        <v>36</v>
      </c>
      <c r="AD169" s="37">
        <f t="shared" si="5"/>
        <v>0.36734693877551022</v>
      </c>
      <c r="AE169" s="39"/>
      <c r="AF169" s="61">
        <v>2</v>
      </c>
      <c r="AG169" s="37">
        <f t="shared" si="5"/>
        <v>2.7397260273972601E-2</v>
      </c>
    </row>
    <row r="170" spans="1:33" x14ac:dyDescent="0.25">
      <c r="B170" s="57"/>
      <c r="D170" s="54" t="s">
        <v>98</v>
      </c>
      <c r="E170" s="92">
        <v>41</v>
      </c>
      <c r="F170" s="34">
        <f>E170/E172</f>
        <v>6.2121212121212119E-2</v>
      </c>
      <c r="G170" s="39"/>
      <c r="H170" s="61">
        <v>16</v>
      </c>
      <c r="I170" s="37">
        <f t="shared" ref="I170:AG170" si="6">H170/H172</f>
        <v>8.6956521739130432E-2</v>
      </c>
      <c r="J170" s="39"/>
      <c r="K170" s="61">
        <v>11</v>
      </c>
      <c r="L170" s="37">
        <f t="shared" si="6"/>
        <v>7.586206896551724E-2</v>
      </c>
      <c r="M170" s="39"/>
      <c r="N170" s="61">
        <v>2</v>
      </c>
      <c r="O170" s="37">
        <f t="shared" si="6"/>
        <v>4.1666666666666664E-2</v>
      </c>
      <c r="P170" s="39"/>
      <c r="Q170" s="61">
        <v>2</v>
      </c>
      <c r="R170" s="37">
        <f t="shared" si="6"/>
        <v>0.1111111111111111</v>
      </c>
      <c r="S170" s="39"/>
      <c r="T170" s="61">
        <v>1</v>
      </c>
      <c r="U170" s="37">
        <f t="shared" si="6"/>
        <v>2.9411764705882353E-2</v>
      </c>
      <c r="V170" s="39"/>
      <c r="W170" s="61">
        <v>0</v>
      </c>
      <c r="X170" s="37">
        <f t="shared" si="6"/>
        <v>0</v>
      </c>
      <c r="Y170" s="39"/>
      <c r="Z170" s="61">
        <v>1</v>
      </c>
      <c r="AA170" s="37">
        <f t="shared" si="6"/>
        <v>5.2631578947368418E-2</v>
      </c>
      <c r="AB170" s="39"/>
      <c r="AC170" s="61">
        <v>8</v>
      </c>
      <c r="AD170" s="37">
        <f t="shared" si="6"/>
        <v>8.1632653061224483E-2</v>
      </c>
      <c r="AE170" s="39"/>
      <c r="AF170" s="61">
        <v>0</v>
      </c>
      <c r="AG170" s="37">
        <f t="shared" si="6"/>
        <v>0</v>
      </c>
    </row>
    <row r="171" spans="1:33" x14ac:dyDescent="0.25">
      <c r="B171" s="57"/>
      <c r="D171" s="102" t="s">
        <v>99</v>
      </c>
      <c r="E171" s="92">
        <v>196</v>
      </c>
      <c r="F171" s="34">
        <f>E171/E172</f>
        <v>0.29696969696969699</v>
      </c>
      <c r="G171" s="39"/>
      <c r="H171" s="61">
        <v>81</v>
      </c>
      <c r="I171" s="37">
        <f t="shared" ref="I171:AG171" si="7">H171/H172</f>
        <v>0.44021739130434784</v>
      </c>
      <c r="J171" s="39"/>
      <c r="K171" s="61">
        <v>31</v>
      </c>
      <c r="L171" s="37">
        <f t="shared" si="7"/>
        <v>0.21379310344827587</v>
      </c>
      <c r="M171" s="39"/>
      <c r="N171" s="61">
        <v>17</v>
      </c>
      <c r="O171" s="37">
        <f t="shared" si="7"/>
        <v>0.35416666666666669</v>
      </c>
      <c r="P171" s="39"/>
      <c r="Q171" s="61">
        <v>8</v>
      </c>
      <c r="R171" s="37">
        <f t="shared" si="7"/>
        <v>0.44444444444444442</v>
      </c>
      <c r="S171" s="39"/>
      <c r="T171" s="61">
        <v>4</v>
      </c>
      <c r="U171" s="37">
        <f t="shared" si="7"/>
        <v>0.11764705882352941</v>
      </c>
      <c r="V171" s="39"/>
      <c r="W171" s="61">
        <v>18</v>
      </c>
      <c r="X171" s="37">
        <f t="shared" si="7"/>
        <v>0.43902439024390244</v>
      </c>
      <c r="Y171" s="39"/>
      <c r="Z171" s="61">
        <v>4</v>
      </c>
      <c r="AA171" s="37">
        <f t="shared" si="7"/>
        <v>0.21052631578947367</v>
      </c>
      <c r="AB171" s="39"/>
      <c r="AC171" s="61">
        <v>29</v>
      </c>
      <c r="AD171" s="37">
        <f t="shared" si="7"/>
        <v>0.29591836734693877</v>
      </c>
      <c r="AE171" s="39"/>
      <c r="AF171" s="61">
        <v>4</v>
      </c>
      <c r="AG171" s="37">
        <f t="shared" si="7"/>
        <v>5.4794520547945202E-2</v>
      </c>
    </row>
    <row r="172" spans="1:33" x14ac:dyDescent="0.25">
      <c r="D172" s="56" t="s">
        <v>22</v>
      </c>
      <c r="E172" s="42">
        <f>SUM(E168:E171)</f>
        <v>660</v>
      </c>
      <c r="F172" s="43">
        <f>E172/E172</f>
        <v>1</v>
      </c>
      <c r="G172" s="103"/>
      <c r="H172" s="71">
        <f>SUM(H168:H171)</f>
        <v>184</v>
      </c>
      <c r="I172" s="46">
        <f t="shared" ref="I172:AG172" si="8">H172/H172</f>
        <v>1</v>
      </c>
      <c r="J172" s="103"/>
      <c r="K172" s="71">
        <f>SUM(K168:K171)</f>
        <v>145</v>
      </c>
      <c r="L172" s="46">
        <f t="shared" si="8"/>
        <v>1</v>
      </c>
      <c r="M172" s="103"/>
      <c r="N172" s="71">
        <f>SUM(N168:N171)</f>
        <v>48</v>
      </c>
      <c r="O172" s="46">
        <f t="shared" si="8"/>
        <v>1</v>
      </c>
      <c r="P172" s="103"/>
      <c r="Q172" s="71">
        <f>SUM(Q168:Q171)</f>
        <v>18</v>
      </c>
      <c r="R172" s="46">
        <f t="shared" si="8"/>
        <v>1</v>
      </c>
      <c r="S172" s="103"/>
      <c r="T172" s="71">
        <f>SUM(T168:T171)</f>
        <v>34</v>
      </c>
      <c r="U172" s="46">
        <f t="shared" si="8"/>
        <v>1</v>
      </c>
      <c r="V172" s="103"/>
      <c r="W172" s="71">
        <f>SUM(W168:W171)</f>
        <v>41</v>
      </c>
      <c r="X172" s="46">
        <f t="shared" si="8"/>
        <v>1</v>
      </c>
      <c r="Y172" s="103"/>
      <c r="Z172" s="71">
        <f>SUM(Z168:Z171)</f>
        <v>19</v>
      </c>
      <c r="AA172" s="46">
        <f t="shared" si="8"/>
        <v>1</v>
      </c>
      <c r="AB172" s="103"/>
      <c r="AC172" s="71">
        <f>SUM(AC168:AC171)</f>
        <v>98</v>
      </c>
      <c r="AD172" s="46">
        <f t="shared" si="8"/>
        <v>1</v>
      </c>
      <c r="AE172" s="103"/>
      <c r="AF172" s="71">
        <f>SUM(AF168:AF171)</f>
        <v>73</v>
      </c>
      <c r="AG172" s="46">
        <f t="shared" si="8"/>
        <v>1</v>
      </c>
    </row>
    <row r="173" spans="1:33" ht="12.75" customHeight="1" x14ac:dyDescent="0.25">
      <c r="E173" s="60"/>
      <c r="F173" s="33"/>
      <c r="G173" s="38"/>
      <c r="H173" s="58"/>
      <c r="I173" s="61"/>
      <c r="K173" s="100"/>
      <c r="L173" s="100"/>
      <c r="N173" s="61"/>
      <c r="O173" s="58"/>
      <c r="Q173" s="61"/>
      <c r="R173" s="58"/>
      <c r="T173" s="61"/>
      <c r="U173" s="58"/>
      <c r="W173" s="61"/>
      <c r="X173" s="58"/>
      <c r="Z173" s="61"/>
      <c r="AA173" s="58"/>
      <c r="AC173" s="61"/>
      <c r="AD173" s="58"/>
      <c r="AF173" s="61"/>
      <c r="AG173" s="58"/>
    </row>
    <row r="174" spans="1:33" ht="25.5" x14ac:dyDescent="0.25">
      <c r="A174" s="30" t="s">
        <v>100</v>
      </c>
      <c r="B174" s="2" t="s">
        <v>101</v>
      </c>
      <c r="D174" s="40" t="s">
        <v>102</v>
      </c>
      <c r="E174" s="75">
        <v>212</v>
      </c>
      <c r="F174" s="83">
        <f>E174/E179</f>
        <v>0.32868217054263565</v>
      </c>
      <c r="G174" s="87"/>
      <c r="H174" s="84">
        <v>79</v>
      </c>
      <c r="I174" s="85">
        <f t="shared" ref="I174:AG174" si="9">H174/H179</f>
        <v>0.4514285714285714</v>
      </c>
      <c r="J174" s="87"/>
      <c r="K174" s="84">
        <v>31</v>
      </c>
      <c r="L174" s="85">
        <f t="shared" si="9"/>
        <v>0.21678321678321677</v>
      </c>
      <c r="M174" s="87"/>
      <c r="N174" s="84">
        <v>10</v>
      </c>
      <c r="O174" s="85">
        <f t="shared" si="9"/>
        <v>0.23255813953488372</v>
      </c>
      <c r="P174" s="87"/>
      <c r="Q174" s="84">
        <v>8</v>
      </c>
      <c r="R174" s="85">
        <f t="shared" si="9"/>
        <v>0.5</v>
      </c>
      <c r="S174" s="87"/>
      <c r="T174" s="84">
        <v>14</v>
      </c>
      <c r="U174" s="85">
        <f t="shared" si="9"/>
        <v>0.42424242424242425</v>
      </c>
      <c r="V174" s="87"/>
      <c r="W174" s="84">
        <v>15</v>
      </c>
      <c r="X174" s="85">
        <f t="shared" si="9"/>
        <v>0.36585365853658536</v>
      </c>
      <c r="Y174" s="87"/>
      <c r="Z174" s="84">
        <v>7</v>
      </c>
      <c r="AA174" s="85">
        <f t="shared" si="9"/>
        <v>0.4375</v>
      </c>
      <c r="AB174" s="87"/>
      <c r="AC174" s="84">
        <v>24</v>
      </c>
      <c r="AD174" s="85">
        <f t="shared" si="9"/>
        <v>0.25</v>
      </c>
      <c r="AE174" s="87"/>
      <c r="AF174" s="84">
        <v>24</v>
      </c>
      <c r="AG174" s="85">
        <f t="shared" si="9"/>
        <v>0.35820895522388058</v>
      </c>
    </row>
    <row r="175" spans="1:33" x14ac:dyDescent="0.25">
      <c r="B175" s="2"/>
      <c r="D175" s="55" t="s">
        <v>103</v>
      </c>
      <c r="E175" s="60">
        <v>6</v>
      </c>
      <c r="F175" s="34">
        <f>E175/E179</f>
        <v>9.3023255813953487E-3</v>
      </c>
      <c r="G175" s="39"/>
      <c r="H175" s="61">
        <v>4</v>
      </c>
      <c r="I175" s="37">
        <f t="shared" ref="I175:AG175" si="10">H175/H179</f>
        <v>2.2857142857142857E-2</v>
      </c>
      <c r="J175" s="39"/>
      <c r="K175" s="61">
        <v>0</v>
      </c>
      <c r="L175" s="37">
        <f t="shared" si="10"/>
        <v>0</v>
      </c>
      <c r="M175" s="39"/>
      <c r="N175" s="61">
        <v>0</v>
      </c>
      <c r="O175" s="37">
        <f t="shared" si="10"/>
        <v>0</v>
      </c>
      <c r="P175" s="39"/>
      <c r="Q175" s="61">
        <v>0</v>
      </c>
      <c r="R175" s="37">
        <f t="shared" si="10"/>
        <v>0</v>
      </c>
      <c r="S175" s="39"/>
      <c r="T175" s="61">
        <v>0</v>
      </c>
      <c r="U175" s="37">
        <f t="shared" si="10"/>
        <v>0</v>
      </c>
      <c r="V175" s="39"/>
      <c r="W175" s="61">
        <v>1</v>
      </c>
      <c r="X175" s="37">
        <f t="shared" si="10"/>
        <v>2.4390243902439025E-2</v>
      </c>
      <c r="Y175" s="39"/>
      <c r="Z175" s="61">
        <v>1</v>
      </c>
      <c r="AA175" s="37">
        <f t="shared" si="10"/>
        <v>6.25E-2</v>
      </c>
      <c r="AB175" s="39"/>
      <c r="AC175" s="61">
        <v>0</v>
      </c>
      <c r="AD175" s="37">
        <f t="shared" si="10"/>
        <v>0</v>
      </c>
      <c r="AE175" s="39"/>
      <c r="AF175" s="61">
        <v>0</v>
      </c>
      <c r="AG175" s="37">
        <f t="shared" si="10"/>
        <v>0</v>
      </c>
    </row>
    <row r="176" spans="1:33" x14ac:dyDescent="0.25">
      <c r="D176" s="55" t="s">
        <v>104</v>
      </c>
      <c r="E176" s="60">
        <v>263</v>
      </c>
      <c r="F176" s="34">
        <f>E176/E179</f>
        <v>0.4077519379844961</v>
      </c>
      <c r="G176" s="39"/>
      <c r="H176" s="61">
        <v>58</v>
      </c>
      <c r="I176" s="37">
        <f t="shared" ref="I176:AG176" si="11">H176/H179</f>
        <v>0.33142857142857141</v>
      </c>
      <c r="J176" s="39"/>
      <c r="K176" s="61">
        <v>86</v>
      </c>
      <c r="L176" s="37">
        <f t="shared" si="11"/>
        <v>0.60139860139860135</v>
      </c>
      <c r="M176" s="39"/>
      <c r="N176" s="61">
        <v>20</v>
      </c>
      <c r="O176" s="37">
        <f t="shared" si="11"/>
        <v>0.46511627906976744</v>
      </c>
      <c r="P176" s="39"/>
      <c r="Q176" s="61">
        <v>1</v>
      </c>
      <c r="R176" s="37">
        <f t="shared" si="11"/>
        <v>6.25E-2</v>
      </c>
      <c r="S176" s="39"/>
      <c r="T176" s="61">
        <v>17</v>
      </c>
      <c r="U176" s="37">
        <f t="shared" si="11"/>
        <v>0.51515151515151514</v>
      </c>
      <c r="V176" s="39"/>
      <c r="W176" s="61">
        <v>12</v>
      </c>
      <c r="X176" s="37">
        <f t="shared" si="11"/>
        <v>0.29268292682926828</v>
      </c>
      <c r="Y176" s="39"/>
      <c r="Z176" s="61">
        <v>5</v>
      </c>
      <c r="AA176" s="37">
        <f t="shared" si="11"/>
        <v>0.3125</v>
      </c>
      <c r="AB176" s="39"/>
      <c r="AC176" s="61">
        <v>44</v>
      </c>
      <c r="AD176" s="37">
        <f t="shared" si="11"/>
        <v>0.45833333333333331</v>
      </c>
      <c r="AE176" s="39"/>
      <c r="AF176" s="61">
        <v>20</v>
      </c>
      <c r="AG176" s="37">
        <f t="shared" si="11"/>
        <v>0.29850746268656714</v>
      </c>
    </row>
    <row r="177" spans="1:33" x14ac:dyDescent="0.25">
      <c r="D177" s="55" t="s">
        <v>105</v>
      </c>
      <c r="E177" s="60">
        <v>98</v>
      </c>
      <c r="F177" s="34">
        <f>E177/E179</f>
        <v>0.15193798449612403</v>
      </c>
      <c r="G177" s="39"/>
      <c r="H177" s="61">
        <v>24</v>
      </c>
      <c r="I177" s="37">
        <f t="shared" ref="I177:AG177" si="12">H177/H179</f>
        <v>0.13714285714285715</v>
      </c>
      <c r="J177" s="39"/>
      <c r="K177" s="61">
        <v>11</v>
      </c>
      <c r="L177" s="37">
        <f t="shared" si="12"/>
        <v>7.6923076923076927E-2</v>
      </c>
      <c r="M177" s="39"/>
      <c r="N177" s="61">
        <v>9</v>
      </c>
      <c r="O177" s="37">
        <f t="shared" si="12"/>
        <v>0.20930232558139536</v>
      </c>
      <c r="P177" s="39"/>
      <c r="Q177" s="61">
        <v>4</v>
      </c>
      <c r="R177" s="37">
        <f t="shared" si="12"/>
        <v>0.25</v>
      </c>
      <c r="S177" s="39"/>
      <c r="T177" s="61">
        <v>1</v>
      </c>
      <c r="U177" s="37">
        <f t="shared" si="12"/>
        <v>3.0303030303030304E-2</v>
      </c>
      <c r="V177" s="39"/>
      <c r="W177" s="61">
        <v>8</v>
      </c>
      <c r="X177" s="37">
        <f t="shared" si="12"/>
        <v>0.1951219512195122</v>
      </c>
      <c r="Y177" s="39"/>
      <c r="Z177" s="61">
        <v>1</v>
      </c>
      <c r="AA177" s="37">
        <f t="shared" si="12"/>
        <v>6.25E-2</v>
      </c>
      <c r="AB177" s="39"/>
      <c r="AC177" s="61">
        <v>17</v>
      </c>
      <c r="AD177" s="37">
        <f t="shared" si="12"/>
        <v>0.17708333333333334</v>
      </c>
      <c r="AE177" s="39"/>
      <c r="AF177" s="61">
        <v>23</v>
      </c>
      <c r="AG177" s="37">
        <f t="shared" si="12"/>
        <v>0.34328358208955223</v>
      </c>
    </row>
    <row r="178" spans="1:33" x14ac:dyDescent="0.25">
      <c r="D178" s="55" t="s">
        <v>106</v>
      </c>
      <c r="E178" s="60">
        <v>52</v>
      </c>
      <c r="F178" s="34">
        <f>E178/E179</f>
        <v>8.0620155038759689E-2</v>
      </c>
      <c r="G178" s="39"/>
      <c r="H178" s="61">
        <v>11</v>
      </c>
      <c r="I178" s="37">
        <f t="shared" ref="I178:AG178" si="13">H178/H179</f>
        <v>6.2857142857142861E-2</v>
      </c>
      <c r="J178" s="39"/>
      <c r="K178" s="61">
        <v>15</v>
      </c>
      <c r="L178" s="37">
        <f t="shared" si="13"/>
        <v>0.1048951048951049</v>
      </c>
      <c r="M178" s="39"/>
      <c r="N178" s="61">
        <v>4</v>
      </c>
      <c r="O178" s="37">
        <f t="shared" si="13"/>
        <v>9.3023255813953487E-2</v>
      </c>
      <c r="P178" s="39"/>
      <c r="Q178" s="61">
        <v>3</v>
      </c>
      <c r="R178" s="37">
        <f t="shared" si="13"/>
        <v>0.1875</v>
      </c>
      <c r="S178" s="39"/>
      <c r="T178" s="61">
        <v>1</v>
      </c>
      <c r="U178" s="37">
        <f t="shared" si="13"/>
        <v>3.0303030303030304E-2</v>
      </c>
      <c r="V178" s="39"/>
      <c r="W178" s="61">
        <v>5</v>
      </c>
      <c r="X178" s="37">
        <f t="shared" si="13"/>
        <v>0.12195121951219512</v>
      </c>
      <c r="Y178" s="39"/>
      <c r="Z178" s="61">
        <v>2</v>
      </c>
      <c r="AA178" s="37">
        <f t="shared" si="13"/>
        <v>0.125</v>
      </c>
      <c r="AB178" s="39"/>
      <c r="AC178" s="61">
        <v>11</v>
      </c>
      <c r="AD178" s="37">
        <f t="shared" si="13"/>
        <v>0.11458333333333333</v>
      </c>
      <c r="AE178" s="39"/>
      <c r="AF178" s="61">
        <v>0</v>
      </c>
      <c r="AG178" s="37">
        <f t="shared" si="13"/>
        <v>0</v>
      </c>
    </row>
    <row r="179" spans="1:33" ht="14.25" customHeight="1" x14ac:dyDescent="0.25">
      <c r="D179" s="41" t="s">
        <v>22</v>
      </c>
      <c r="E179" s="62">
        <v>645</v>
      </c>
      <c r="F179" s="63">
        <f>E179/E179</f>
        <v>1</v>
      </c>
      <c r="G179" s="64"/>
      <c r="H179" s="65">
        <v>175</v>
      </c>
      <c r="I179" s="66">
        <f t="shared" ref="I179:AG179" si="14">H179/H179</f>
        <v>1</v>
      </c>
      <c r="J179" s="64"/>
      <c r="K179" s="65">
        <v>143</v>
      </c>
      <c r="L179" s="66">
        <f t="shared" si="14"/>
        <v>1</v>
      </c>
      <c r="M179" s="64"/>
      <c r="N179" s="65">
        <v>43</v>
      </c>
      <c r="O179" s="66">
        <f t="shared" si="14"/>
        <v>1</v>
      </c>
      <c r="P179" s="64"/>
      <c r="Q179" s="65">
        <v>16</v>
      </c>
      <c r="R179" s="66">
        <f t="shared" si="14"/>
        <v>1</v>
      </c>
      <c r="S179" s="64"/>
      <c r="T179" s="65">
        <v>33</v>
      </c>
      <c r="U179" s="66">
        <f t="shared" si="14"/>
        <v>1</v>
      </c>
      <c r="V179" s="64"/>
      <c r="W179" s="65">
        <v>41</v>
      </c>
      <c r="X179" s="66">
        <f t="shared" si="14"/>
        <v>1</v>
      </c>
      <c r="Y179" s="64"/>
      <c r="Z179" s="65">
        <v>16</v>
      </c>
      <c r="AA179" s="66">
        <f t="shared" si="14"/>
        <v>1</v>
      </c>
      <c r="AB179" s="64"/>
      <c r="AC179" s="65">
        <v>96</v>
      </c>
      <c r="AD179" s="66">
        <f t="shared" si="14"/>
        <v>1</v>
      </c>
      <c r="AE179" s="64"/>
      <c r="AF179" s="65">
        <v>67</v>
      </c>
      <c r="AG179" s="66">
        <f t="shared" si="14"/>
        <v>1</v>
      </c>
    </row>
    <row r="180" spans="1:33" x14ac:dyDescent="0.25">
      <c r="A180"/>
      <c r="B180"/>
      <c r="C180"/>
      <c r="D180"/>
      <c r="E180" s="60"/>
      <c r="F180" s="60"/>
      <c r="G180" s="7"/>
      <c r="H180" s="58"/>
      <c r="I180" s="58"/>
      <c r="J180" s="7"/>
      <c r="K180" s="58"/>
      <c r="L180" s="58"/>
      <c r="M180" s="7"/>
      <c r="N180" s="61"/>
      <c r="O180" s="58"/>
      <c r="P180" s="7"/>
      <c r="Q180" s="61"/>
      <c r="R180" s="58"/>
      <c r="S180" s="7"/>
      <c r="T180" s="61"/>
      <c r="U180" s="58"/>
      <c r="V180" s="7"/>
      <c r="W180" s="61"/>
      <c r="X180" s="58"/>
      <c r="Y180" s="7"/>
      <c r="Z180" s="61"/>
      <c r="AA180" s="58"/>
      <c r="AC180" s="61"/>
      <c r="AD180" s="58"/>
      <c r="AF180" s="61"/>
      <c r="AG180" s="58"/>
    </row>
    <row r="181" spans="1:33" x14ac:dyDescent="0.25">
      <c r="A181" s="1" t="s">
        <v>107</v>
      </c>
      <c r="B181" s="104" t="s">
        <v>108</v>
      </c>
      <c r="D181" s="105" t="s">
        <v>109</v>
      </c>
      <c r="E181" s="60">
        <v>203</v>
      </c>
      <c r="F181" s="34">
        <f>E181/E185</f>
        <v>0.27211796246648795</v>
      </c>
      <c r="G181" s="39"/>
      <c r="H181" s="61">
        <v>41</v>
      </c>
      <c r="I181" s="37">
        <f t="shared" ref="I181:AG181" si="15">H181/H185</f>
        <v>0.16141732283464566</v>
      </c>
      <c r="J181" s="39"/>
      <c r="K181" s="61">
        <v>50</v>
      </c>
      <c r="L181" s="37">
        <f t="shared" si="15"/>
        <v>0.3401360544217687</v>
      </c>
      <c r="M181" s="39"/>
      <c r="N181" s="61">
        <v>9</v>
      </c>
      <c r="O181" s="37">
        <f t="shared" si="15"/>
        <v>0.19565217391304349</v>
      </c>
      <c r="P181" s="39"/>
      <c r="Q181" s="61">
        <v>4</v>
      </c>
      <c r="R181" s="37">
        <f t="shared" si="15"/>
        <v>0.2</v>
      </c>
      <c r="S181" s="39"/>
      <c r="T181" s="61">
        <v>10</v>
      </c>
      <c r="U181" s="37">
        <f t="shared" si="15"/>
        <v>0.34482758620689657</v>
      </c>
      <c r="V181" s="39"/>
      <c r="W181" s="61">
        <v>13</v>
      </c>
      <c r="X181" s="37">
        <f t="shared" si="15"/>
        <v>0.19696969696969696</v>
      </c>
      <c r="Y181" s="39"/>
      <c r="Z181" s="61">
        <v>3</v>
      </c>
      <c r="AA181" s="37">
        <f t="shared" si="15"/>
        <v>0.15789473684210525</v>
      </c>
      <c r="AB181" s="39"/>
      <c r="AC181" s="61">
        <v>40</v>
      </c>
      <c r="AD181" s="37">
        <f t="shared" si="15"/>
        <v>0.4</v>
      </c>
      <c r="AE181" s="39"/>
      <c r="AF181" s="61">
        <v>33</v>
      </c>
      <c r="AG181" s="37">
        <f t="shared" si="15"/>
        <v>0.50769230769230766</v>
      </c>
    </row>
    <row r="182" spans="1:33" x14ac:dyDescent="0.25">
      <c r="B182" s="104"/>
      <c r="D182" s="55" t="s">
        <v>110</v>
      </c>
      <c r="E182" s="60">
        <v>23</v>
      </c>
      <c r="F182" s="34">
        <f>E182/E185</f>
        <v>3.0831099195710455E-2</v>
      </c>
      <c r="G182" s="39"/>
      <c r="H182" s="61">
        <v>3</v>
      </c>
      <c r="I182" s="37">
        <f t="shared" ref="I182:AG182" si="16">H182/H185</f>
        <v>1.1811023622047244E-2</v>
      </c>
      <c r="J182" s="39"/>
      <c r="K182" s="61">
        <v>6</v>
      </c>
      <c r="L182" s="37">
        <f t="shared" si="16"/>
        <v>4.0816326530612242E-2</v>
      </c>
      <c r="M182" s="39"/>
      <c r="N182" s="61">
        <v>2</v>
      </c>
      <c r="O182" s="37">
        <f t="shared" si="16"/>
        <v>4.3478260869565216E-2</v>
      </c>
      <c r="P182" s="39"/>
      <c r="Q182" s="61">
        <v>0</v>
      </c>
      <c r="R182" s="37">
        <f t="shared" si="16"/>
        <v>0</v>
      </c>
      <c r="S182" s="39"/>
      <c r="T182" s="61">
        <v>2</v>
      </c>
      <c r="U182" s="37">
        <f t="shared" si="16"/>
        <v>6.8965517241379309E-2</v>
      </c>
      <c r="V182" s="39"/>
      <c r="W182" s="61">
        <v>5</v>
      </c>
      <c r="X182" s="37">
        <f t="shared" si="16"/>
        <v>7.575757575757576E-2</v>
      </c>
      <c r="Y182" s="39"/>
      <c r="Z182" s="61">
        <v>0</v>
      </c>
      <c r="AA182" s="37">
        <f t="shared" si="16"/>
        <v>0</v>
      </c>
      <c r="AB182" s="39"/>
      <c r="AC182" s="61">
        <v>1</v>
      </c>
      <c r="AD182" s="37">
        <f t="shared" si="16"/>
        <v>0.01</v>
      </c>
      <c r="AE182" s="39"/>
      <c r="AF182" s="61">
        <v>4</v>
      </c>
      <c r="AG182" s="37">
        <f t="shared" si="16"/>
        <v>6.1538461538461542E-2</v>
      </c>
    </row>
    <row r="183" spans="1:33" x14ac:dyDescent="0.25">
      <c r="B183" s="2"/>
      <c r="D183" s="105" t="s">
        <v>111</v>
      </c>
      <c r="E183" s="60">
        <v>78</v>
      </c>
      <c r="F183" s="34">
        <f>E183/E185</f>
        <v>0.10455764075067024</v>
      </c>
      <c r="G183" s="39"/>
      <c r="H183" s="61">
        <v>33</v>
      </c>
      <c r="I183" s="37">
        <f t="shared" ref="I183:AG183" si="17">H183/H185</f>
        <v>0.12992125984251968</v>
      </c>
      <c r="J183" s="39"/>
      <c r="K183" s="61">
        <v>8</v>
      </c>
      <c r="L183" s="37">
        <f t="shared" si="17"/>
        <v>5.4421768707482991E-2</v>
      </c>
      <c r="M183" s="39"/>
      <c r="N183" s="61">
        <v>3</v>
      </c>
      <c r="O183" s="37">
        <f t="shared" si="17"/>
        <v>6.5217391304347824E-2</v>
      </c>
      <c r="P183" s="39"/>
      <c r="Q183" s="61">
        <v>1</v>
      </c>
      <c r="R183" s="37">
        <f t="shared" si="17"/>
        <v>0.05</v>
      </c>
      <c r="S183" s="39"/>
      <c r="T183" s="61">
        <v>3</v>
      </c>
      <c r="U183" s="37">
        <f t="shared" si="17"/>
        <v>0.10344827586206896</v>
      </c>
      <c r="V183" s="39"/>
      <c r="W183" s="61">
        <v>8</v>
      </c>
      <c r="X183" s="37">
        <f t="shared" si="17"/>
        <v>0.12121212121212122</v>
      </c>
      <c r="Y183" s="39"/>
      <c r="Z183" s="61">
        <v>3</v>
      </c>
      <c r="AA183" s="37">
        <f t="shared" si="17"/>
        <v>0.15789473684210525</v>
      </c>
      <c r="AB183" s="39"/>
      <c r="AC183" s="61">
        <v>9</v>
      </c>
      <c r="AD183" s="37">
        <f t="shared" si="17"/>
        <v>0.09</v>
      </c>
      <c r="AE183" s="39"/>
      <c r="AF183" s="61">
        <v>10</v>
      </c>
      <c r="AG183" s="37">
        <f t="shared" si="17"/>
        <v>0.15384615384615385</v>
      </c>
    </row>
    <row r="184" spans="1:33" x14ac:dyDescent="0.25">
      <c r="B184" s="2"/>
      <c r="D184" s="105" t="s">
        <v>112</v>
      </c>
      <c r="E184" s="60">
        <v>442</v>
      </c>
      <c r="F184" s="34">
        <f>E184/E185</f>
        <v>0.59249329758713132</v>
      </c>
      <c r="G184" s="39"/>
      <c r="H184" s="61">
        <v>177</v>
      </c>
      <c r="I184" s="37">
        <f t="shared" ref="I184:AG184" si="18">H184/H185</f>
        <v>0.69685039370078738</v>
      </c>
      <c r="J184" s="39"/>
      <c r="K184" s="61">
        <v>83</v>
      </c>
      <c r="L184" s="37">
        <f t="shared" si="18"/>
        <v>0.56462585034013602</v>
      </c>
      <c r="M184" s="39"/>
      <c r="N184" s="61">
        <v>32</v>
      </c>
      <c r="O184" s="37">
        <f t="shared" si="18"/>
        <v>0.69565217391304346</v>
      </c>
      <c r="P184" s="39"/>
      <c r="Q184" s="61">
        <v>15</v>
      </c>
      <c r="R184" s="37">
        <f t="shared" si="18"/>
        <v>0.75</v>
      </c>
      <c r="S184" s="39"/>
      <c r="T184" s="61">
        <v>14</v>
      </c>
      <c r="U184" s="37">
        <f t="shared" si="18"/>
        <v>0.48275862068965519</v>
      </c>
      <c r="V184" s="39"/>
      <c r="W184" s="61">
        <v>40</v>
      </c>
      <c r="X184" s="37">
        <f t="shared" si="18"/>
        <v>0.60606060606060608</v>
      </c>
      <c r="Y184" s="39"/>
      <c r="Z184" s="61">
        <v>13</v>
      </c>
      <c r="AA184" s="37">
        <f t="shared" si="18"/>
        <v>0.68421052631578949</v>
      </c>
      <c r="AB184" s="39"/>
      <c r="AC184" s="61">
        <v>50</v>
      </c>
      <c r="AD184" s="37">
        <f t="shared" si="18"/>
        <v>0.5</v>
      </c>
      <c r="AE184" s="39"/>
      <c r="AF184" s="61">
        <v>18</v>
      </c>
      <c r="AG184" s="37">
        <f t="shared" si="18"/>
        <v>0.27692307692307694</v>
      </c>
    </row>
    <row r="185" spans="1:33" x14ac:dyDescent="0.25">
      <c r="B185" s="2"/>
      <c r="D185" s="106" t="s">
        <v>22</v>
      </c>
      <c r="E185" s="107">
        <f>SUM(E181:E184)</f>
        <v>746</v>
      </c>
      <c r="F185" s="63">
        <f>E185/E185</f>
        <v>1</v>
      </c>
      <c r="G185" s="64"/>
      <c r="H185" s="65">
        <f>SUM(H181:H184)</f>
        <v>254</v>
      </c>
      <c r="I185" s="66">
        <f t="shared" ref="I185:AG185" si="19">H185/H185</f>
        <v>1</v>
      </c>
      <c r="J185" s="64"/>
      <c r="K185" s="65">
        <v>147</v>
      </c>
      <c r="L185" s="66">
        <f t="shared" si="19"/>
        <v>1</v>
      </c>
      <c r="M185" s="64"/>
      <c r="N185" s="65">
        <v>46</v>
      </c>
      <c r="O185" s="66">
        <f t="shared" si="19"/>
        <v>1</v>
      </c>
      <c r="P185" s="64"/>
      <c r="Q185" s="65">
        <v>20</v>
      </c>
      <c r="R185" s="66">
        <f t="shared" si="19"/>
        <v>1</v>
      </c>
      <c r="S185" s="64"/>
      <c r="T185" s="65">
        <v>29</v>
      </c>
      <c r="U185" s="66">
        <f t="shared" si="19"/>
        <v>1</v>
      </c>
      <c r="V185" s="64"/>
      <c r="W185" s="65">
        <v>66</v>
      </c>
      <c r="X185" s="66">
        <f t="shared" si="19"/>
        <v>1</v>
      </c>
      <c r="Y185" s="64"/>
      <c r="Z185" s="65">
        <v>19</v>
      </c>
      <c r="AA185" s="66">
        <f t="shared" si="19"/>
        <v>1</v>
      </c>
      <c r="AB185" s="64"/>
      <c r="AC185" s="65">
        <v>100</v>
      </c>
      <c r="AD185" s="66">
        <f t="shared" si="19"/>
        <v>1</v>
      </c>
      <c r="AE185" s="64"/>
      <c r="AF185" s="65">
        <v>65</v>
      </c>
      <c r="AG185" s="66">
        <f t="shared" si="19"/>
        <v>1</v>
      </c>
    </row>
    <row r="186" spans="1:33" ht="25.5" customHeight="1" x14ac:dyDescent="0.25">
      <c r="A186" s="30" t="s">
        <v>113</v>
      </c>
      <c r="B186" s="59" t="s">
        <v>114</v>
      </c>
      <c r="E186" s="92"/>
      <c r="F186" s="34"/>
      <c r="G186" s="38"/>
      <c r="H186" s="58"/>
      <c r="I186" s="37"/>
      <c r="K186" s="70"/>
      <c r="L186" s="101"/>
      <c r="M186" s="39"/>
      <c r="N186" s="61"/>
      <c r="O186" s="37"/>
      <c r="P186" s="39"/>
      <c r="Q186" s="61"/>
      <c r="R186" s="37"/>
      <c r="S186" s="39"/>
      <c r="T186" s="61"/>
      <c r="U186" s="37"/>
      <c r="V186" s="39"/>
      <c r="W186" s="61"/>
      <c r="X186" s="37"/>
      <c r="Y186" s="39"/>
      <c r="Z186" s="61"/>
      <c r="AA186" s="37"/>
      <c r="AB186" s="39"/>
      <c r="AC186" s="61"/>
      <c r="AD186" s="37"/>
      <c r="AF186" s="61"/>
      <c r="AG186" s="37"/>
    </row>
    <row r="187" spans="1:33" x14ac:dyDescent="0.25">
      <c r="A187" s="30"/>
      <c r="B187" s="59"/>
      <c r="E187" s="92"/>
      <c r="F187" s="34"/>
      <c r="G187" s="38"/>
      <c r="H187" s="58"/>
      <c r="I187" s="37"/>
      <c r="K187" s="70"/>
      <c r="L187" s="101"/>
      <c r="M187" s="39"/>
      <c r="N187" s="61"/>
      <c r="O187" s="37"/>
      <c r="P187" s="39"/>
      <c r="Q187" s="61"/>
      <c r="R187" s="37"/>
      <c r="S187" s="39"/>
      <c r="T187" s="61"/>
      <c r="U187" s="37"/>
      <c r="V187" s="39"/>
      <c r="W187" s="61"/>
      <c r="X187" s="37"/>
      <c r="Y187" s="39"/>
      <c r="Z187" s="61"/>
      <c r="AA187" s="37"/>
      <c r="AB187" s="39"/>
      <c r="AC187" s="61"/>
      <c r="AD187" s="37"/>
      <c r="AF187" s="61"/>
      <c r="AG187" s="37"/>
    </row>
    <row r="188" spans="1:33" x14ac:dyDescent="0.25">
      <c r="A188" s="30"/>
      <c r="B188" s="108"/>
      <c r="E188" s="92"/>
      <c r="F188" s="34"/>
      <c r="G188" s="38"/>
      <c r="H188" s="58"/>
      <c r="I188" s="37"/>
      <c r="K188" s="70"/>
      <c r="L188" s="101"/>
      <c r="M188" s="39"/>
      <c r="N188" s="61"/>
      <c r="O188" s="37"/>
      <c r="P188" s="39"/>
      <c r="Q188" s="61"/>
      <c r="R188" s="37"/>
      <c r="S188" s="39"/>
      <c r="T188" s="61"/>
      <c r="U188" s="37"/>
      <c r="V188" s="39"/>
      <c r="W188" s="61"/>
      <c r="X188" s="37"/>
      <c r="Y188" s="39"/>
      <c r="Z188" s="61"/>
      <c r="AA188" s="37"/>
      <c r="AB188" s="39"/>
      <c r="AC188" s="61"/>
      <c r="AD188" s="37"/>
      <c r="AF188" s="61"/>
      <c r="AG188" s="37"/>
    </row>
    <row r="189" spans="1:33" x14ac:dyDescent="0.25">
      <c r="A189" s="30" t="s">
        <v>115</v>
      </c>
      <c r="B189" s="2" t="s">
        <v>116</v>
      </c>
      <c r="D189" s="105" t="s">
        <v>27</v>
      </c>
      <c r="E189" s="92">
        <v>181</v>
      </c>
      <c r="F189" s="34">
        <f>E189/E191</f>
        <v>0.17589893100097181</v>
      </c>
      <c r="G189" s="39"/>
      <c r="H189" s="61">
        <v>43</v>
      </c>
      <c r="I189" s="37">
        <f t="shared" ref="I189:AG189" si="20">H189/H191</f>
        <v>0.12951807228915663</v>
      </c>
      <c r="J189" s="39"/>
      <c r="K189" s="61">
        <v>41</v>
      </c>
      <c r="L189" s="37">
        <f t="shared" si="20"/>
        <v>0.19617224880382775</v>
      </c>
      <c r="M189" s="39"/>
      <c r="N189" s="61">
        <v>12</v>
      </c>
      <c r="O189" s="37">
        <f t="shared" si="20"/>
        <v>0.16901408450704225</v>
      </c>
      <c r="P189" s="39"/>
      <c r="Q189" s="61">
        <v>4</v>
      </c>
      <c r="R189" s="37">
        <f t="shared" si="20"/>
        <v>0.16</v>
      </c>
      <c r="S189" s="39"/>
      <c r="T189" s="61">
        <v>14</v>
      </c>
      <c r="U189" s="37">
        <f t="shared" si="20"/>
        <v>0.26415094339622641</v>
      </c>
      <c r="V189" s="39"/>
      <c r="W189" s="61">
        <v>18</v>
      </c>
      <c r="X189" s="37">
        <f t="shared" si="20"/>
        <v>0.21951219512195122</v>
      </c>
      <c r="Y189" s="39"/>
      <c r="Z189" s="61">
        <v>11</v>
      </c>
      <c r="AA189" s="37">
        <f t="shared" si="20"/>
        <v>0.44</v>
      </c>
      <c r="AB189" s="39"/>
      <c r="AC189" s="61">
        <v>20</v>
      </c>
      <c r="AD189" s="37">
        <f t="shared" si="20"/>
        <v>0.14925373134328357</v>
      </c>
      <c r="AE189" s="39"/>
      <c r="AF189" s="61">
        <v>18</v>
      </c>
      <c r="AG189" s="37">
        <f t="shared" si="20"/>
        <v>0.18367346938775511</v>
      </c>
    </row>
    <row r="190" spans="1:33" x14ac:dyDescent="0.25">
      <c r="B190" s="2"/>
      <c r="D190" s="105" t="s">
        <v>28</v>
      </c>
      <c r="E190" s="92">
        <v>848</v>
      </c>
      <c r="F190" s="34">
        <f>E190/E191</f>
        <v>0.82410106899902813</v>
      </c>
      <c r="G190" s="39"/>
      <c r="H190" s="61">
        <v>289</v>
      </c>
      <c r="I190" s="37">
        <f t="shared" ref="I190:AG190" si="21">H190/H191</f>
        <v>0.87048192771084343</v>
      </c>
      <c r="J190" s="39"/>
      <c r="K190" s="61">
        <v>168</v>
      </c>
      <c r="L190" s="37">
        <f t="shared" si="21"/>
        <v>0.80382775119617222</v>
      </c>
      <c r="M190" s="39"/>
      <c r="N190" s="61">
        <v>59</v>
      </c>
      <c r="O190" s="37">
        <f t="shared" si="21"/>
        <v>0.83098591549295775</v>
      </c>
      <c r="P190" s="39"/>
      <c r="Q190" s="61">
        <v>21</v>
      </c>
      <c r="R190" s="37">
        <f t="shared" si="21"/>
        <v>0.84</v>
      </c>
      <c r="S190" s="39"/>
      <c r="T190" s="61">
        <v>39</v>
      </c>
      <c r="U190" s="37">
        <f t="shared" si="21"/>
        <v>0.73584905660377353</v>
      </c>
      <c r="V190" s="39"/>
      <c r="W190" s="61">
        <v>64</v>
      </c>
      <c r="X190" s="37">
        <f t="shared" si="21"/>
        <v>0.78048780487804881</v>
      </c>
      <c r="Y190" s="39"/>
      <c r="Z190" s="61">
        <v>14</v>
      </c>
      <c r="AA190" s="37">
        <f t="shared" si="21"/>
        <v>0.56000000000000005</v>
      </c>
      <c r="AB190" s="39"/>
      <c r="AC190" s="61">
        <v>114</v>
      </c>
      <c r="AD190" s="37">
        <f t="shared" si="21"/>
        <v>0.85074626865671643</v>
      </c>
      <c r="AE190" s="39"/>
      <c r="AF190" s="61">
        <v>80</v>
      </c>
      <c r="AG190" s="37">
        <f t="shared" si="21"/>
        <v>0.81632653061224492</v>
      </c>
    </row>
    <row r="191" spans="1:33" x14ac:dyDescent="0.25">
      <c r="B191" s="2"/>
      <c r="D191" s="41" t="s">
        <v>22</v>
      </c>
      <c r="E191" s="42">
        <f>SUM(E189:E190)</f>
        <v>1029</v>
      </c>
      <c r="F191" s="43">
        <f>E191/E191</f>
        <v>1</v>
      </c>
      <c r="G191" s="103"/>
      <c r="H191" s="71">
        <f>SUM(H189:H190)</f>
        <v>332</v>
      </c>
      <c r="I191" s="46">
        <f t="shared" ref="I191:AG191" si="22">H191/H191</f>
        <v>1</v>
      </c>
      <c r="J191" s="103"/>
      <c r="K191" s="71">
        <v>209</v>
      </c>
      <c r="L191" s="46">
        <f t="shared" si="22"/>
        <v>1</v>
      </c>
      <c r="M191" s="103"/>
      <c r="N191" s="71">
        <v>71</v>
      </c>
      <c r="O191" s="46">
        <f t="shared" si="22"/>
        <v>1</v>
      </c>
      <c r="P191" s="103"/>
      <c r="Q191" s="71">
        <v>25</v>
      </c>
      <c r="R191" s="46">
        <f t="shared" si="22"/>
        <v>1</v>
      </c>
      <c r="S191" s="103"/>
      <c r="T191" s="71">
        <v>53</v>
      </c>
      <c r="U191" s="46">
        <f t="shared" si="22"/>
        <v>1</v>
      </c>
      <c r="V191" s="103"/>
      <c r="W191" s="71">
        <v>82</v>
      </c>
      <c r="X191" s="46">
        <f t="shared" si="22"/>
        <v>1</v>
      </c>
      <c r="Y191" s="103"/>
      <c r="Z191" s="71">
        <v>25</v>
      </c>
      <c r="AA191" s="46">
        <f t="shared" si="22"/>
        <v>1</v>
      </c>
      <c r="AB191" s="103"/>
      <c r="AC191" s="71">
        <v>134</v>
      </c>
      <c r="AD191" s="46">
        <f t="shared" si="22"/>
        <v>1</v>
      </c>
      <c r="AE191" s="103"/>
      <c r="AF191" s="71">
        <v>98</v>
      </c>
      <c r="AG191" s="46">
        <f t="shared" si="22"/>
        <v>1</v>
      </c>
    </row>
    <row r="192" spans="1:33" ht="38.25" customHeight="1" x14ac:dyDescent="0.25">
      <c r="B192" s="2"/>
      <c r="D192" s="41"/>
      <c r="E192" s="42"/>
      <c r="F192" s="43"/>
      <c r="G192" s="38"/>
      <c r="H192" s="71"/>
      <c r="I192" s="46"/>
      <c r="K192" s="109"/>
      <c r="L192" s="110"/>
      <c r="M192" s="39"/>
      <c r="N192" s="71"/>
      <c r="O192" s="46"/>
      <c r="P192" s="39"/>
      <c r="Q192" s="71"/>
      <c r="R192" s="46"/>
      <c r="S192" s="39"/>
      <c r="T192" s="71"/>
      <c r="U192" s="46"/>
      <c r="V192" s="39"/>
      <c r="W192" s="71"/>
      <c r="X192" s="46"/>
      <c r="Y192" s="39"/>
      <c r="Z192" s="71"/>
      <c r="AA192" s="46"/>
      <c r="AB192" s="39"/>
      <c r="AC192" s="71"/>
      <c r="AD192" s="46"/>
      <c r="AF192" s="71"/>
      <c r="AG192" s="46"/>
    </row>
    <row r="193" spans="1:33" x14ac:dyDescent="0.25">
      <c r="A193" s="30" t="s">
        <v>70</v>
      </c>
      <c r="B193" s="2" t="s">
        <v>117</v>
      </c>
      <c r="D193" s="55" t="s">
        <v>27</v>
      </c>
      <c r="E193" s="52">
        <v>257</v>
      </c>
      <c r="F193" s="34">
        <f>E193/E195</f>
        <v>0.24975704567541301</v>
      </c>
      <c r="G193" s="39"/>
      <c r="H193" s="61">
        <v>59</v>
      </c>
      <c r="I193" s="37">
        <f t="shared" ref="I193:AG193" si="23">H193/H195</f>
        <v>0.17771084337349397</v>
      </c>
      <c r="J193" s="39"/>
      <c r="K193" s="61">
        <v>78</v>
      </c>
      <c r="L193" s="37">
        <f t="shared" si="23"/>
        <v>0.37320574162679426</v>
      </c>
      <c r="M193" s="39"/>
      <c r="N193" s="61">
        <v>14</v>
      </c>
      <c r="O193" s="37">
        <f t="shared" si="23"/>
        <v>0.19718309859154928</v>
      </c>
      <c r="P193" s="39"/>
      <c r="Q193" s="61">
        <v>2</v>
      </c>
      <c r="R193" s="37">
        <f t="shared" si="23"/>
        <v>0.08</v>
      </c>
      <c r="S193" s="39"/>
      <c r="T193" s="61">
        <v>18</v>
      </c>
      <c r="U193" s="37">
        <f t="shared" si="23"/>
        <v>0.33962264150943394</v>
      </c>
      <c r="V193" s="39"/>
      <c r="W193" s="61">
        <v>11</v>
      </c>
      <c r="X193" s="37">
        <f t="shared" si="23"/>
        <v>0.13414634146341464</v>
      </c>
      <c r="Y193" s="39"/>
      <c r="Z193" s="61">
        <v>12</v>
      </c>
      <c r="AA193" s="37">
        <f t="shared" si="23"/>
        <v>0.48</v>
      </c>
      <c r="AB193" s="39"/>
      <c r="AC193" s="61">
        <v>26</v>
      </c>
      <c r="AD193" s="37">
        <f t="shared" si="23"/>
        <v>0.19402985074626866</v>
      </c>
      <c r="AE193" s="39"/>
      <c r="AF193" s="61">
        <v>37</v>
      </c>
      <c r="AG193" s="37">
        <f t="shared" si="23"/>
        <v>0.37755102040816324</v>
      </c>
    </row>
    <row r="194" spans="1:33" x14ac:dyDescent="0.25">
      <c r="D194" s="55" t="s">
        <v>28</v>
      </c>
      <c r="E194" s="60">
        <v>772</v>
      </c>
      <c r="F194" s="34">
        <f>E194/E195</f>
        <v>0.75024295432458699</v>
      </c>
      <c r="G194" s="39"/>
      <c r="H194" s="61">
        <v>273</v>
      </c>
      <c r="I194" s="37">
        <f t="shared" ref="I194:AG194" si="24">H194/H195</f>
        <v>0.82228915662650603</v>
      </c>
      <c r="J194" s="39"/>
      <c r="K194" s="61">
        <v>131</v>
      </c>
      <c r="L194" s="37">
        <f t="shared" si="24"/>
        <v>0.62679425837320579</v>
      </c>
      <c r="M194" s="39"/>
      <c r="N194" s="61">
        <v>57</v>
      </c>
      <c r="O194" s="37">
        <f t="shared" si="24"/>
        <v>0.80281690140845074</v>
      </c>
      <c r="P194" s="39"/>
      <c r="Q194" s="61">
        <v>23</v>
      </c>
      <c r="R194" s="37">
        <f t="shared" si="24"/>
        <v>0.92</v>
      </c>
      <c r="S194" s="39"/>
      <c r="T194" s="61">
        <v>35</v>
      </c>
      <c r="U194" s="37">
        <f t="shared" si="24"/>
        <v>0.660377358490566</v>
      </c>
      <c r="V194" s="39"/>
      <c r="W194" s="61">
        <v>71</v>
      </c>
      <c r="X194" s="37">
        <f t="shared" si="24"/>
        <v>0.86585365853658536</v>
      </c>
      <c r="Y194" s="39"/>
      <c r="Z194" s="61">
        <v>13</v>
      </c>
      <c r="AA194" s="37">
        <f t="shared" si="24"/>
        <v>0.52</v>
      </c>
      <c r="AB194" s="39"/>
      <c r="AC194" s="61">
        <v>108</v>
      </c>
      <c r="AD194" s="37">
        <f t="shared" si="24"/>
        <v>0.80597014925373134</v>
      </c>
      <c r="AE194" s="39"/>
      <c r="AF194" s="61">
        <v>61</v>
      </c>
      <c r="AG194" s="37">
        <f t="shared" si="24"/>
        <v>0.62244897959183676</v>
      </c>
    </row>
    <row r="195" spans="1:33" x14ac:dyDescent="0.25">
      <c r="D195" s="41" t="s">
        <v>22</v>
      </c>
      <c r="E195" s="107">
        <f>SUM(E193:E194)</f>
        <v>1029</v>
      </c>
      <c r="F195" s="63">
        <f>E195/E195</f>
        <v>1</v>
      </c>
      <c r="G195" s="64"/>
      <c r="H195" s="65">
        <f>SUM(H193:H194)</f>
        <v>332</v>
      </c>
      <c r="I195" s="66">
        <f t="shared" ref="I195:AG195" si="25">H195/H195</f>
        <v>1</v>
      </c>
      <c r="J195" s="64"/>
      <c r="K195" s="65">
        <v>209</v>
      </c>
      <c r="L195" s="66">
        <f t="shared" si="25"/>
        <v>1</v>
      </c>
      <c r="M195" s="64"/>
      <c r="N195" s="65">
        <v>71</v>
      </c>
      <c r="O195" s="66">
        <f t="shared" si="25"/>
        <v>1</v>
      </c>
      <c r="P195" s="64"/>
      <c r="Q195" s="65">
        <v>25</v>
      </c>
      <c r="R195" s="66">
        <f t="shared" si="25"/>
        <v>1</v>
      </c>
      <c r="S195" s="64"/>
      <c r="T195" s="65">
        <v>53</v>
      </c>
      <c r="U195" s="66">
        <f t="shared" si="25"/>
        <v>1</v>
      </c>
      <c r="V195" s="64"/>
      <c r="W195" s="65">
        <v>82</v>
      </c>
      <c r="X195" s="66">
        <f t="shared" si="25"/>
        <v>1</v>
      </c>
      <c r="Y195" s="64"/>
      <c r="Z195" s="65">
        <v>25</v>
      </c>
      <c r="AA195" s="66">
        <f t="shared" si="25"/>
        <v>1</v>
      </c>
      <c r="AB195" s="64"/>
      <c r="AC195" s="65">
        <v>134</v>
      </c>
      <c r="AD195" s="66">
        <f t="shared" si="25"/>
        <v>1</v>
      </c>
      <c r="AE195" s="64"/>
      <c r="AF195" s="65">
        <v>98</v>
      </c>
      <c r="AG195" s="66">
        <f t="shared" si="25"/>
        <v>1</v>
      </c>
    </row>
    <row r="196" spans="1:33" x14ac:dyDescent="0.25">
      <c r="D196" s="41"/>
      <c r="E196" s="107"/>
      <c r="F196" s="33"/>
      <c r="G196" s="38"/>
      <c r="H196" s="61"/>
      <c r="I196" s="61"/>
      <c r="K196" s="70"/>
      <c r="L196" s="100"/>
      <c r="N196" s="61"/>
      <c r="O196" s="58"/>
      <c r="Q196" s="61"/>
      <c r="R196" s="58"/>
      <c r="T196" s="61"/>
      <c r="U196" s="58"/>
      <c r="W196" s="61"/>
      <c r="X196" s="58"/>
      <c r="Z196" s="61"/>
      <c r="AA196" s="58"/>
      <c r="AC196" s="61"/>
      <c r="AD196" s="58"/>
      <c r="AF196" s="61"/>
      <c r="AG196" s="58"/>
    </row>
    <row r="197" spans="1:33" x14ac:dyDescent="0.25">
      <c r="A197" s="30" t="s">
        <v>72</v>
      </c>
      <c r="B197" s="2" t="s">
        <v>118</v>
      </c>
      <c r="D197" s="105" t="s">
        <v>27</v>
      </c>
      <c r="E197" s="60">
        <v>98</v>
      </c>
      <c r="F197" s="34">
        <f>E197/E199</f>
        <v>9.5238095238095233E-2</v>
      </c>
      <c r="G197" s="39"/>
      <c r="H197" s="61">
        <v>24</v>
      </c>
      <c r="I197" s="37">
        <f t="shared" ref="I197:AG197" si="26">H197/H199</f>
        <v>7.2289156626506021E-2</v>
      </c>
      <c r="J197" s="39"/>
      <c r="K197" s="61">
        <v>32</v>
      </c>
      <c r="L197" s="37">
        <f t="shared" si="26"/>
        <v>0.15311004784688995</v>
      </c>
      <c r="M197" s="39"/>
      <c r="N197" s="61">
        <v>4</v>
      </c>
      <c r="O197" s="37">
        <f t="shared" si="26"/>
        <v>5.6338028169014086E-2</v>
      </c>
      <c r="P197" s="39"/>
      <c r="Q197" s="61">
        <v>2</v>
      </c>
      <c r="R197" s="37">
        <f t="shared" si="26"/>
        <v>0.08</v>
      </c>
      <c r="S197" s="39"/>
      <c r="T197" s="61">
        <v>6</v>
      </c>
      <c r="U197" s="37">
        <f t="shared" si="26"/>
        <v>0.11320754716981132</v>
      </c>
      <c r="V197" s="39"/>
      <c r="W197" s="61">
        <v>3</v>
      </c>
      <c r="X197" s="37">
        <f t="shared" si="26"/>
        <v>3.6585365853658534E-2</v>
      </c>
      <c r="Y197" s="39"/>
      <c r="Z197" s="61">
        <v>9</v>
      </c>
      <c r="AA197" s="37">
        <f t="shared" si="26"/>
        <v>0.36</v>
      </c>
      <c r="AB197" s="39"/>
      <c r="AC197" s="61">
        <v>12</v>
      </c>
      <c r="AD197" s="37">
        <f t="shared" si="26"/>
        <v>8.9552238805970144E-2</v>
      </c>
      <c r="AE197" s="39"/>
      <c r="AF197" s="61">
        <v>6</v>
      </c>
      <c r="AG197" s="37">
        <f t="shared" si="26"/>
        <v>6.1224489795918366E-2</v>
      </c>
    </row>
    <row r="198" spans="1:33" x14ac:dyDescent="0.25">
      <c r="B198" s="57"/>
      <c r="D198" s="54" t="s">
        <v>28</v>
      </c>
      <c r="E198" s="92">
        <v>931</v>
      </c>
      <c r="F198" s="34">
        <f>E198/E199</f>
        <v>0.90476190476190477</v>
      </c>
      <c r="G198" s="39"/>
      <c r="H198" s="61">
        <v>308</v>
      </c>
      <c r="I198" s="37">
        <f t="shared" ref="I198:AG198" si="27">H198/H199</f>
        <v>0.92771084337349397</v>
      </c>
      <c r="J198" s="39"/>
      <c r="K198" s="61">
        <v>177</v>
      </c>
      <c r="L198" s="37">
        <f t="shared" si="27"/>
        <v>0.84688995215311003</v>
      </c>
      <c r="M198" s="39"/>
      <c r="N198" s="61">
        <v>67</v>
      </c>
      <c r="O198" s="37">
        <f t="shared" si="27"/>
        <v>0.94366197183098588</v>
      </c>
      <c r="P198" s="39"/>
      <c r="Q198" s="61">
        <v>23</v>
      </c>
      <c r="R198" s="37">
        <f t="shared" si="27"/>
        <v>0.92</v>
      </c>
      <c r="S198" s="39"/>
      <c r="T198" s="61">
        <v>47</v>
      </c>
      <c r="U198" s="37">
        <f>T198/T199</f>
        <v>0.8867924528301887</v>
      </c>
      <c r="V198" s="39"/>
      <c r="W198" s="61">
        <v>79</v>
      </c>
      <c r="X198" s="37">
        <f t="shared" si="27"/>
        <v>0.96341463414634143</v>
      </c>
      <c r="Y198" s="39"/>
      <c r="Z198" s="61">
        <v>16</v>
      </c>
      <c r="AA198" s="37">
        <f t="shared" si="27"/>
        <v>0.64</v>
      </c>
      <c r="AB198" s="39"/>
      <c r="AC198" s="61">
        <v>122</v>
      </c>
      <c r="AD198" s="37">
        <f t="shared" si="27"/>
        <v>0.91044776119402981</v>
      </c>
      <c r="AE198" s="39"/>
      <c r="AF198" s="61">
        <v>92</v>
      </c>
      <c r="AG198" s="37">
        <f t="shared" si="27"/>
        <v>0.93877551020408168</v>
      </c>
    </row>
    <row r="199" spans="1:33" x14ac:dyDescent="0.25">
      <c r="D199" s="41" t="s">
        <v>22</v>
      </c>
      <c r="E199" s="62">
        <f>SUM(E197:E198)</f>
        <v>1029</v>
      </c>
      <c r="F199" s="63">
        <f>E199/E199</f>
        <v>1</v>
      </c>
      <c r="G199" s="39"/>
      <c r="H199" s="65">
        <f>SUM(H197:H198)</f>
        <v>332</v>
      </c>
      <c r="I199" s="66">
        <f t="shared" ref="I199:AG199" si="28">H199/H199</f>
        <v>1</v>
      </c>
      <c r="J199" s="39"/>
      <c r="K199" s="65">
        <v>209</v>
      </c>
      <c r="L199" s="66">
        <f t="shared" si="28"/>
        <v>1</v>
      </c>
      <c r="M199" s="39"/>
      <c r="N199" s="65">
        <v>71</v>
      </c>
      <c r="O199" s="66">
        <f t="shared" si="28"/>
        <v>1</v>
      </c>
      <c r="P199" s="39"/>
      <c r="Q199" s="65">
        <v>25</v>
      </c>
      <c r="R199" s="66">
        <f t="shared" si="28"/>
        <v>1</v>
      </c>
      <c r="S199" s="39"/>
      <c r="T199" s="65">
        <v>53</v>
      </c>
      <c r="U199" s="66">
        <f>T199/T199</f>
        <v>1</v>
      </c>
      <c r="V199" s="39"/>
      <c r="W199" s="65">
        <v>82</v>
      </c>
      <c r="X199" s="66">
        <f t="shared" si="28"/>
        <v>1</v>
      </c>
      <c r="Y199" s="39"/>
      <c r="Z199" s="65">
        <v>25</v>
      </c>
      <c r="AA199" s="66">
        <f t="shared" si="28"/>
        <v>1</v>
      </c>
      <c r="AB199" s="39"/>
      <c r="AC199" s="65">
        <v>134</v>
      </c>
      <c r="AD199" s="66">
        <f t="shared" si="28"/>
        <v>1</v>
      </c>
      <c r="AE199" s="39"/>
      <c r="AF199" s="65">
        <v>98</v>
      </c>
      <c r="AG199" s="66">
        <f t="shared" si="28"/>
        <v>1</v>
      </c>
    </row>
    <row r="200" spans="1:33" x14ac:dyDescent="0.25">
      <c r="E200" s="60"/>
      <c r="F200" s="33"/>
      <c r="G200" s="38"/>
      <c r="H200" s="61"/>
      <c r="I200" s="61"/>
      <c r="K200" s="70"/>
      <c r="L200" s="100"/>
      <c r="N200" s="61"/>
      <c r="O200" s="58"/>
      <c r="Q200" s="61"/>
      <c r="R200" s="58"/>
      <c r="T200" s="61"/>
      <c r="U200" s="58"/>
      <c r="W200" s="61"/>
      <c r="X200" s="58"/>
      <c r="Z200" s="61"/>
      <c r="AA200" s="58"/>
      <c r="AC200" s="61"/>
      <c r="AD200" s="58"/>
      <c r="AF200" s="61"/>
      <c r="AG200" s="58"/>
    </row>
    <row r="201" spans="1:33" x14ac:dyDescent="0.25">
      <c r="A201" s="30" t="s">
        <v>74</v>
      </c>
      <c r="B201" s="57" t="s">
        <v>119</v>
      </c>
      <c r="D201" s="102" t="s">
        <v>27</v>
      </c>
      <c r="E201" s="92">
        <v>291</v>
      </c>
      <c r="F201" s="34">
        <f>E201/E203</f>
        <v>0.28279883381924198</v>
      </c>
      <c r="G201" s="39"/>
      <c r="H201" s="61">
        <v>85</v>
      </c>
      <c r="I201" s="37">
        <f t="shared" ref="I201:AG201" si="29">H201/H203</f>
        <v>0.25602409638554219</v>
      </c>
      <c r="J201" s="39"/>
      <c r="K201" s="61">
        <v>85</v>
      </c>
      <c r="L201" s="37">
        <f t="shared" si="29"/>
        <v>0.40669856459330145</v>
      </c>
      <c r="M201" s="39"/>
      <c r="N201" s="61">
        <v>14</v>
      </c>
      <c r="O201" s="37">
        <f t="shared" si="29"/>
        <v>0.19718309859154928</v>
      </c>
      <c r="P201" s="39"/>
      <c r="Q201" s="61">
        <v>4</v>
      </c>
      <c r="R201" s="37">
        <f t="shared" si="29"/>
        <v>0.16</v>
      </c>
      <c r="S201" s="39"/>
      <c r="T201" s="61">
        <v>28</v>
      </c>
      <c r="U201" s="37">
        <f t="shared" si="29"/>
        <v>0.52830188679245282</v>
      </c>
      <c r="V201" s="39"/>
      <c r="W201" s="61">
        <v>12</v>
      </c>
      <c r="X201" s="37">
        <f t="shared" si="29"/>
        <v>0.14634146341463414</v>
      </c>
      <c r="Y201" s="39"/>
      <c r="Z201" s="61">
        <v>10</v>
      </c>
      <c r="AA201" s="37">
        <f t="shared" si="29"/>
        <v>0.4</v>
      </c>
      <c r="AB201" s="39"/>
      <c r="AC201" s="61">
        <v>15</v>
      </c>
      <c r="AD201" s="37">
        <f t="shared" si="29"/>
        <v>0.11194029850746269</v>
      </c>
      <c r="AE201" s="39"/>
      <c r="AF201" s="61">
        <v>38</v>
      </c>
      <c r="AG201" s="37">
        <f t="shared" si="29"/>
        <v>0.38775510204081631</v>
      </c>
    </row>
    <row r="202" spans="1:33" x14ac:dyDescent="0.25">
      <c r="D202" s="105" t="s">
        <v>28</v>
      </c>
      <c r="E202" s="60">
        <v>738</v>
      </c>
      <c r="F202" s="34">
        <f>E202/E203</f>
        <v>0.71720116618075802</v>
      </c>
      <c r="G202" s="39"/>
      <c r="H202" s="61">
        <v>247</v>
      </c>
      <c r="I202" s="37">
        <f t="shared" ref="I202:AG202" si="30">H202/H203</f>
        <v>0.74397590361445787</v>
      </c>
      <c r="J202" s="39"/>
      <c r="K202" s="61">
        <v>124</v>
      </c>
      <c r="L202" s="37">
        <f t="shared" si="30"/>
        <v>0.59330143540669855</v>
      </c>
      <c r="M202" s="39"/>
      <c r="N202" s="61">
        <v>57</v>
      </c>
      <c r="O202" s="37">
        <f t="shared" si="30"/>
        <v>0.80281690140845074</v>
      </c>
      <c r="P202" s="39"/>
      <c r="Q202" s="61">
        <v>21</v>
      </c>
      <c r="R202" s="37">
        <f t="shared" si="30"/>
        <v>0.84</v>
      </c>
      <c r="S202" s="39"/>
      <c r="T202" s="61">
        <v>25</v>
      </c>
      <c r="U202" s="37">
        <f t="shared" si="30"/>
        <v>0.47169811320754718</v>
      </c>
      <c r="V202" s="39"/>
      <c r="W202" s="61">
        <v>70</v>
      </c>
      <c r="X202" s="37">
        <f t="shared" si="30"/>
        <v>0.85365853658536583</v>
      </c>
      <c r="Y202" s="39"/>
      <c r="Z202" s="61">
        <v>15</v>
      </c>
      <c r="AA202" s="37">
        <f t="shared" si="30"/>
        <v>0.6</v>
      </c>
      <c r="AB202" s="39"/>
      <c r="AC202" s="61">
        <v>119</v>
      </c>
      <c r="AD202" s="37">
        <f t="shared" si="30"/>
        <v>0.88805970149253732</v>
      </c>
      <c r="AE202" s="39"/>
      <c r="AF202" s="61">
        <v>60</v>
      </c>
      <c r="AG202" s="37">
        <f t="shared" si="30"/>
        <v>0.61224489795918369</v>
      </c>
    </row>
    <row r="203" spans="1:33" x14ac:dyDescent="0.25">
      <c r="B203" s="57"/>
      <c r="D203" s="41" t="s">
        <v>22</v>
      </c>
      <c r="E203" s="111">
        <f>SUM(E201:E202)</f>
        <v>1029</v>
      </c>
      <c r="F203" s="63">
        <f>E203/E203</f>
        <v>1</v>
      </c>
      <c r="G203" s="39"/>
      <c r="H203" s="65">
        <f>SUM(H201:H202)</f>
        <v>332</v>
      </c>
      <c r="I203" s="66">
        <f t="shared" ref="I203:AG203" si="31">H203/H203</f>
        <v>1</v>
      </c>
      <c r="J203" s="39"/>
      <c r="K203" s="65">
        <v>209</v>
      </c>
      <c r="L203" s="66">
        <f t="shared" si="31"/>
        <v>1</v>
      </c>
      <c r="M203" s="39"/>
      <c r="N203" s="65">
        <v>71</v>
      </c>
      <c r="O203" s="66">
        <f t="shared" si="31"/>
        <v>1</v>
      </c>
      <c r="P203" s="39"/>
      <c r="Q203" s="65">
        <v>25</v>
      </c>
      <c r="R203" s="66">
        <f t="shared" si="31"/>
        <v>1</v>
      </c>
      <c r="S203" s="39"/>
      <c r="T203" s="65">
        <v>53</v>
      </c>
      <c r="U203" s="66">
        <f t="shared" si="31"/>
        <v>1</v>
      </c>
      <c r="V203" s="39"/>
      <c r="W203" s="65">
        <v>82</v>
      </c>
      <c r="X203" s="66">
        <f t="shared" si="31"/>
        <v>1</v>
      </c>
      <c r="Y203" s="39"/>
      <c r="Z203" s="65">
        <v>25</v>
      </c>
      <c r="AA203" s="66">
        <f t="shared" si="31"/>
        <v>1</v>
      </c>
      <c r="AB203" s="39"/>
      <c r="AC203" s="65">
        <v>134</v>
      </c>
      <c r="AD203" s="66">
        <f t="shared" si="31"/>
        <v>1</v>
      </c>
      <c r="AE203" s="39"/>
      <c r="AF203" s="65">
        <v>98</v>
      </c>
      <c r="AG203" s="66">
        <f t="shared" si="31"/>
        <v>1</v>
      </c>
    </row>
    <row r="204" spans="1:33" x14ac:dyDescent="0.25">
      <c r="B204" s="57"/>
      <c r="D204" s="41"/>
      <c r="E204" s="92"/>
      <c r="F204" s="34"/>
      <c r="G204" s="38"/>
      <c r="H204" s="61"/>
      <c r="I204" s="37"/>
      <c r="K204" s="70"/>
      <c r="L204" s="101"/>
      <c r="M204" s="39"/>
      <c r="N204" s="61"/>
      <c r="O204" s="37"/>
      <c r="P204" s="39"/>
      <c r="Q204" s="61"/>
      <c r="R204" s="37"/>
      <c r="S204" s="39"/>
      <c r="T204" s="61"/>
      <c r="U204" s="37"/>
      <c r="V204" s="39"/>
      <c r="W204" s="61"/>
      <c r="X204" s="37"/>
      <c r="Y204" s="39"/>
      <c r="Z204" s="61"/>
      <c r="AA204" s="37"/>
      <c r="AB204" s="39"/>
      <c r="AC204" s="61"/>
      <c r="AD204" s="37"/>
      <c r="AF204" s="61"/>
      <c r="AG204" s="37"/>
    </row>
    <row r="205" spans="1:33" x14ac:dyDescent="0.25">
      <c r="A205" s="30" t="s">
        <v>76</v>
      </c>
      <c r="B205" s="2" t="s">
        <v>120</v>
      </c>
      <c r="D205" s="55" t="s">
        <v>27</v>
      </c>
      <c r="E205" s="60">
        <v>78</v>
      </c>
      <c r="F205" s="34">
        <f>E205/E207</f>
        <v>7.5801749271137031E-2</v>
      </c>
      <c r="G205" s="39"/>
      <c r="H205" s="61">
        <v>15</v>
      </c>
      <c r="I205" s="37">
        <f t="shared" ref="I205:AG205" si="32">H205/H207</f>
        <v>4.5180722891566265E-2</v>
      </c>
      <c r="J205" s="39"/>
      <c r="K205" s="61">
        <v>38</v>
      </c>
      <c r="L205" s="37">
        <f t="shared" si="32"/>
        <v>0.18181818181818182</v>
      </c>
      <c r="M205" s="39"/>
      <c r="N205" s="61">
        <v>1</v>
      </c>
      <c r="O205" s="37">
        <f t="shared" si="32"/>
        <v>1.4084507042253521E-2</v>
      </c>
      <c r="P205" s="39"/>
      <c r="Q205" s="61">
        <v>2</v>
      </c>
      <c r="R205" s="37">
        <f t="shared" si="32"/>
        <v>0.08</v>
      </c>
      <c r="S205" s="39"/>
      <c r="T205" s="61">
        <v>11</v>
      </c>
      <c r="U205" s="37">
        <f t="shared" si="32"/>
        <v>0.20754716981132076</v>
      </c>
      <c r="V205" s="39"/>
      <c r="W205" s="61">
        <v>2</v>
      </c>
      <c r="X205" s="37">
        <f t="shared" si="32"/>
        <v>2.4390243902439025E-2</v>
      </c>
      <c r="Y205" s="39"/>
      <c r="Z205" s="61">
        <v>5</v>
      </c>
      <c r="AA205" s="37">
        <f t="shared" si="32"/>
        <v>0.2</v>
      </c>
      <c r="AB205" s="39"/>
      <c r="AC205" s="61">
        <v>4</v>
      </c>
      <c r="AD205" s="37">
        <f t="shared" si="32"/>
        <v>2.9850746268656716E-2</v>
      </c>
      <c r="AE205" s="39"/>
      <c r="AF205" s="61">
        <v>0</v>
      </c>
      <c r="AG205" s="37">
        <f t="shared" si="32"/>
        <v>0</v>
      </c>
    </row>
    <row r="206" spans="1:33" x14ac:dyDescent="0.25">
      <c r="D206" s="55" t="s">
        <v>28</v>
      </c>
      <c r="E206" s="60">
        <v>951</v>
      </c>
      <c r="F206" s="34">
        <f>E206/E207</f>
        <v>0.92419825072886297</v>
      </c>
      <c r="G206" s="39"/>
      <c r="H206" s="61">
        <v>317</v>
      </c>
      <c r="I206" s="37">
        <f t="shared" ref="I206:AG206" si="33">H206/H207</f>
        <v>0.95481927710843373</v>
      </c>
      <c r="J206" s="39"/>
      <c r="K206" s="61">
        <v>171</v>
      </c>
      <c r="L206" s="37">
        <f t="shared" si="33"/>
        <v>0.81818181818181823</v>
      </c>
      <c r="M206" s="39"/>
      <c r="N206" s="61">
        <v>70</v>
      </c>
      <c r="O206" s="37">
        <f t="shared" si="33"/>
        <v>0.9859154929577465</v>
      </c>
      <c r="P206" s="39"/>
      <c r="Q206" s="61">
        <v>23</v>
      </c>
      <c r="R206" s="37">
        <f t="shared" si="33"/>
        <v>0.92</v>
      </c>
      <c r="S206" s="39"/>
      <c r="T206" s="61">
        <v>42</v>
      </c>
      <c r="U206" s="37">
        <f t="shared" si="33"/>
        <v>0.79245283018867929</v>
      </c>
      <c r="V206" s="39"/>
      <c r="W206" s="61">
        <v>80</v>
      </c>
      <c r="X206" s="37">
        <f t="shared" si="33"/>
        <v>0.97560975609756095</v>
      </c>
      <c r="Y206" s="39"/>
      <c r="Z206" s="61">
        <v>20</v>
      </c>
      <c r="AA206" s="37">
        <f t="shared" si="33"/>
        <v>0.8</v>
      </c>
      <c r="AB206" s="39"/>
      <c r="AC206" s="61">
        <v>130</v>
      </c>
      <c r="AD206" s="37">
        <f t="shared" si="33"/>
        <v>0.97014925373134331</v>
      </c>
      <c r="AE206" s="39"/>
      <c r="AF206" s="61">
        <v>98</v>
      </c>
      <c r="AG206" s="37">
        <f t="shared" si="33"/>
        <v>1</v>
      </c>
    </row>
    <row r="207" spans="1:33" x14ac:dyDescent="0.25">
      <c r="C207" s="112"/>
      <c r="D207" s="113" t="s">
        <v>22</v>
      </c>
      <c r="E207" s="111">
        <f>SUM(E205:E206)</f>
        <v>1029</v>
      </c>
      <c r="F207" s="63">
        <f>E207/E207</f>
        <v>1</v>
      </c>
      <c r="G207" s="39"/>
      <c r="H207" s="65">
        <f>SUM(H205:H206)</f>
        <v>332</v>
      </c>
      <c r="I207" s="66">
        <f t="shared" ref="I207:AG207" si="34">H207/H207</f>
        <v>1</v>
      </c>
      <c r="J207" s="39"/>
      <c r="K207" s="65">
        <v>209</v>
      </c>
      <c r="L207" s="66">
        <f t="shared" si="34"/>
        <v>1</v>
      </c>
      <c r="M207" s="39"/>
      <c r="N207" s="65">
        <v>71</v>
      </c>
      <c r="O207" s="66">
        <f t="shared" si="34"/>
        <v>1</v>
      </c>
      <c r="P207" s="39"/>
      <c r="Q207" s="65">
        <v>25</v>
      </c>
      <c r="R207" s="66">
        <f t="shared" si="34"/>
        <v>1</v>
      </c>
      <c r="S207" s="39"/>
      <c r="T207" s="65">
        <v>53</v>
      </c>
      <c r="U207" s="66">
        <f t="shared" si="34"/>
        <v>1</v>
      </c>
      <c r="V207" s="39"/>
      <c r="W207" s="65">
        <v>82</v>
      </c>
      <c r="X207" s="66">
        <f t="shared" si="34"/>
        <v>1</v>
      </c>
      <c r="Y207" s="39"/>
      <c r="Z207" s="65">
        <v>25</v>
      </c>
      <c r="AA207" s="66">
        <f t="shared" si="34"/>
        <v>1</v>
      </c>
      <c r="AB207" s="64"/>
      <c r="AC207" s="65">
        <v>134</v>
      </c>
      <c r="AD207" s="66">
        <f t="shared" si="34"/>
        <v>1</v>
      </c>
      <c r="AE207" s="39"/>
      <c r="AF207" s="65">
        <v>98</v>
      </c>
      <c r="AG207" s="66">
        <f t="shared" si="34"/>
        <v>1</v>
      </c>
    </row>
    <row r="208" spans="1:33" ht="15.75" customHeight="1" x14ac:dyDescent="0.25">
      <c r="C208" s="112"/>
      <c r="D208" s="113"/>
      <c r="E208" s="92"/>
      <c r="F208" s="34"/>
      <c r="G208" s="38"/>
      <c r="H208" s="61"/>
      <c r="I208" s="37"/>
      <c r="J208" s="114"/>
      <c r="K208" s="70"/>
      <c r="L208" s="100"/>
      <c r="N208" s="61"/>
      <c r="O208" s="58"/>
      <c r="Q208" s="61"/>
      <c r="R208" s="58"/>
      <c r="T208" s="61"/>
      <c r="U208" s="58"/>
      <c r="W208" s="61"/>
      <c r="X208" s="58"/>
      <c r="Z208" s="61"/>
      <c r="AA208" s="58"/>
      <c r="AC208" s="61"/>
      <c r="AD208" s="58"/>
      <c r="AF208" s="61"/>
      <c r="AG208" s="58"/>
    </row>
    <row r="209" spans="1:33" ht="15.75" customHeight="1" x14ac:dyDescent="0.25">
      <c r="A209" s="115" t="s">
        <v>78</v>
      </c>
      <c r="B209" s="116" t="s">
        <v>121</v>
      </c>
      <c r="D209" s="115" t="s">
        <v>27</v>
      </c>
      <c r="E209" s="60">
        <v>70</v>
      </c>
      <c r="F209" s="34">
        <f>E209/E211</f>
        <v>6.8027210884353748E-2</v>
      </c>
      <c r="G209" s="39"/>
      <c r="H209" s="61">
        <v>21</v>
      </c>
      <c r="I209" s="37">
        <f t="shared" ref="I209:AG209" si="35">H209/H211</f>
        <v>6.3253012048192767E-2</v>
      </c>
      <c r="J209" s="39"/>
      <c r="K209" s="61">
        <v>26</v>
      </c>
      <c r="L209" s="37">
        <f t="shared" si="35"/>
        <v>0.12440191387559808</v>
      </c>
      <c r="M209" s="39"/>
      <c r="N209" s="61">
        <v>6</v>
      </c>
      <c r="O209" s="37">
        <f t="shared" si="35"/>
        <v>8.4507042253521125E-2</v>
      </c>
      <c r="P209" s="39"/>
      <c r="Q209" s="61">
        <v>0</v>
      </c>
      <c r="R209" s="37">
        <f t="shared" si="35"/>
        <v>0</v>
      </c>
      <c r="S209" s="39"/>
      <c r="T209" s="61">
        <v>1</v>
      </c>
      <c r="U209" s="37">
        <f t="shared" si="35"/>
        <v>1.8867924528301886E-2</v>
      </c>
      <c r="V209" s="39"/>
      <c r="W209" s="61">
        <v>1</v>
      </c>
      <c r="X209" s="37">
        <f t="shared" si="35"/>
        <v>1.2195121951219513E-2</v>
      </c>
      <c r="Y209" s="39"/>
      <c r="Z209" s="61">
        <v>2</v>
      </c>
      <c r="AA209" s="37">
        <f t="shared" si="35"/>
        <v>0.08</v>
      </c>
      <c r="AB209" s="39"/>
      <c r="AC209" s="61">
        <v>9</v>
      </c>
      <c r="AD209" s="37">
        <f t="shared" si="35"/>
        <v>6.7164179104477612E-2</v>
      </c>
      <c r="AE209" s="39"/>
      <c r="AF209" s="61">
        <v>4</v>
      </c>
      <c r="AG209" s="37">
        <f t="shared" si="35"/>
        <v>4.0816326530612242E-2</v>
      </c>
    </row>
    <row r="210" spans="1:33" x14ac:dyDescent="0.25">
      <c r="D210" s="55" t="s">
        <v>28</v>
      </c>
      <c r="E210" s="60">
        <v>959</v>
      </c>
      <c r="F210" s="34">
        <f>E210/E211</f>
        <v>0.93197278911564629</v>
      </c>
      <c r="G210" s="39"/>
      <c r="H210" s="61">
        <v>311</v>
      </c>
      <c r="I210" s="37">
        <f t="shared" ref="I210:AG210" si="36">H210/H211</f>
        <v>0.93674698795180722</v>
      </c>
      <c r="J210" s="39"/>
      <c r="K210" s="61">
        <v>183</v>
      </c>
      <c r="L210" s="37">
        <f t="shared" si="36"/>
        <v>0.87559808612440193</v>
      </c>
      <c r="M210" s="39"/>
      <c r="N210" s="61">
        <v>65</v>
      </c>
      <c r="O210" s="37">
        <f t="shared" si="36"/>
        <v>0.91549295774647887</v>
      </c>
      <c r="P210" s="39"/>
      <c r="Q210" s="61">
        <v>25</v>
      </c>
      <c r="R210" s="37">
        <f t="shared" si="36"/>
        <v>1</v>
      </c>
      <c r="S210" s="39"/>
      <c r="T210" s="61">
        <v>52</v>
      </c>
      <c r="U210" s="37">
        <f t="shared" si="36"/>
        <v>0.98113207547169812</v>
      </c>
      <c r="V210" s="39"/>
      <c r="W210" s="61">
        <v>81</v>
      </c>
      <c r="X210" s="37">
        <f t="shared" si="36"/>
        <v>0.98780487804878048</v>
      </c>
      <c r="Y210" s="39"/>
      <c r="Z210" s="61">
        <v>23</v>
      </c>
      <c r="AA210" s="37">
        <f t="shared" si="36"/>
        <v>0.92</v>
      </c>
      <c r="AB210" s="39"/>
      <c r="AC210" s="61">
        <v>125</v>
      </c>
      <c r="AD210" s="37">
        <f t="shared" si="36"/>
        <v>0.93283582089552242</v>
      </c>
      <c r="AE210" s="39"/>
      <c r="AF210" s="61">
        <v>94</v>
      </c>
      <c r="AG210" s="37">
        <f t="shared" si="36"/>
        <v>0.95918367346938771</v>
      </c>
    </row>
    <row r="211" spans="1:33" x14ac:dyDescent="0.25">
      <c r="D211" s="56" t="s">
        <v>22</v>
      </c>
      <c r="E211" s="62">
        <f>SUM(E209:E210)</f>
        <v>1029</v>
      </c>
      <c r="F211" s="63">
        <f>E211/E211</f>
        <v>1</v>
      </c>
      <c r="G211" s="39"/>
      <c r="H211" s="65">
        <f>SUM(H209:H210)</f>
        <v>332</v>
      </c>
      <c r="I211" s="66">
        <f t="shared" ref="I211:AG211" si="37">H211/H211</f>
        <v>1</v>
      </c>
      <c r="J211" s="39"/>
      <c r="K211" s="65">
        <v>209</v>
      </c>
      <c r="L211" s="66">
        <f t="shared" si="37"/>
        <v>1</v>
      </c>
      <c r="M211" s="39"/>
      <c r="N211" s="65">
        <v>71</v>
      </c>
      <c r="O211" s="66">
        <f t="shared" si="37"/>
        <v>1</v>
      </c>
      <c r="P211" s="39"/>
      <c r="Q211" s="65">
        <v>25</v>
      </c>
      <c r="R211" s="66">
        <f t="shared" si="37"/>
        <v>1</v>
      </c>
      <c r="S211" s="39"/>
      <c r="T211" s="65">
        <v>53</v>
      </c>
      <c r="U211" s="66">
        <f t="shared" si="37"/>
        <v>1</v>
      </c>
      <c r="V211" s="39"/>
      <c r="W211" s="65">
        <v>82</v>
      </c>
      <c r="X211" s="66">
        <f t="shared" si="37"/>
        <v>1</v>
      </c>
      <c r="Y211" s="39"/>
      <c r="Z211" s="65">
        <v>25</v>
      </c>
      <c r="AA211" s="66">
        <f t="shared" si="37"/>
        <v>1</v>
      </c>
      <c r="AB211" s="39"/>
      <c r="AC211" s="65">
        <v>134</v>
      </c>
      <c r="AD211" s="66">
        <f t="shared" si="37"/>
        <v>1</v>
      </c>
      <c r="AE211" s="39"/>
      <c r="AF211" s="65">
        <v>98</v>
      </c>
      <c r="AG211" s="66">
        <f t="shared" si="37"/>
        <v>1</v>
      </c>
    </row>
    <row r="212" spans="1:33" s="112" customFormat="1" x14ac:dyDescent="0.25">
      <c r="A212" s="1"/>
      <c r="B212" s="51"/>
      <c r="C212" s="51"/>
      <c r="D212" s="56"/>
      <c r="E212" s="62"/>
      <c r="F212" s="33"/>
      <c r="G212" s="38"/>
      <c r="H212" s="61"/>
      <c r="I212" s="61"/>
      <c r="J212" s="38"/>
      <c r="K212" s="70"/>
      <c r="L212" s="100"/>
      <c r="M212" s="38"/>
      <c r="N212" s="61"/>
      <c r="O212" s="58"/>
      <c r="P212" s="38"/>
      <c r="Q212" s="61"/>
      <c r="R212" s="58"/>
      <c r="S212" s="38"/>
      <c r="T212" s="61"/>
      <c r="U212" s="58"/>
      <c r="V212" s="38"/>
      <c r="W212" s="61"/>
      <c r="X212" s="58"/>
      <c r="Y212" s="38"/>
      <c r="Z212" s="61"/>
      <c r="AA212" s="58"/>
      <c r="AB212" s="7"/>
      <c r="AC212" s="61"/>
      <c r="AD212" s="58"/>
      <c r="AE212" s="7"/>
      <c r="AF212" s="61"/>
      <c r="AG212" s="58"/>
    </row>
    <row r="213" spans="1:33" s="112" customFormat="1" x14ac:dyDescent="0.25">
      <c r="A213" s="30" t="s">
        <v>80</v>
      </c>
      <c r="B213" s="2" t="s">
        <v>122</v>
      </c>
      <c r="C213" s="51"/>
      <c r="D213" s="55" t="s">
        <v>27</v>
      </c>
      <c r="E213" s="60">
        <v>213</v>
      </c>
      <c r="F213" s="34">
        <f>E213/E215</f>
        <v>0.20699708454810495</v>
      </c>
      <c r="G213" s="39"/>
      <c r="H213" s="61">
        <v>98</v>
      </c>
      <c r="I213" s="37">
        <f t="shared" ref="I213:AG213" si="38">H213/H215</f>
        <v>0.29518072289156627</v>
      </c>
      <c r="J213" s="39"/>
      <c r="K213" s="61">
        <v>19</v>
      </c>
      <c r="L213" s="37">
        <f t="shared" si="38"/>
        <v>9.0909090909090912E-2</v>
      </c>
      <c r="M213" s="39"/>
      <c r="N213" s="61">
        <v>12</v>
      </c>
      <c r="O213" s="37">
        <f t="shared" si="38"/>
        <v>0.16901408450704225</v>
      </c>
      <c r="P213" s="39"/>
      <c r="Q213" s="61">
        <v>5</v>
      </c>
      <c r="R213" s="37">
        <f t="shared" si="38"/>
        <v>0.2</v>
      </c>
      <c r="S213" s="39"/>
      <c r="T213" s="61">
        <v>2</v>
      </c>
      <c r="U213" s="37">
        <f t="shared" si="38"/>
        <v>3.7735849056603772E-2</v>
      </c>
      <c r="V213" s="39"/>
      <c r="W213" s="61">
        <v>25</v>
      </c>
      <c r="X213" s="37">
        <f t="shared" si="38"/>
        <v>0.3048780487804878</v>
      </c>
      <c r="Y213" s="39"/>
      <c r="Z213" s="61">
        <v>3</v>
      </c>
      <c r="AA213" s="37">
        <f t="shared" si="38"/>
        <v>0.12</v>
      </c>
      <c r="AB213" s="39"/>
      <c r="AC213" s="61">
        <v>42</v>
      </c>
      <c r="AD213" s="37">
        <f t="shared" si="38"/>
        <v>0.31343283582089554</v>
      </c>
      <c r="AE213" s="39"/>
      <c r="AF213" s="61">
        <v>7</v>
      </c>
      <c r="AG213" s="37">
        <f t="shared" si="38"/>
        <v>7.1428571428571425E-2</v>
      </c>
    </row>
    <row r="214" spans="1:33" x14ac:dyDescent="0.25">
      <c r="D214" s="55" t="s">
        <v>28</v>
      </c>
      <c r="E214" s="60">
        <v>816</v>
      </c>
      <c r="F214" s="34">
        <f>E214/E215</f>
        <v>0.79300291545189505</v>
      </c>
      <c r="G214" s="39"/>
      <c r="H214" s="61">
        <v>234</v>
      </c>
      <c r="I214" s="37">
        <f t="shared" ref="I214:AG214" si="39">H214/H215</f>
        <v>0.70481927710843373</v>
      </c>
      <c r="J214" s="39"/>
      <c r="K214" s="61">
        <v>190</v>
      </c>
      <c r="L214" s="37">
        <f t="shared" si="39"/>
        <v>0.90909090909090906</v>
      </c>
      <c r="M214" s="39"/>
      <c r="N214" s="61">
        <v>59</v>
      </c>
      <c r="O214" s="37">
        <f t="shared" si="39"/>
        <v>0.83098591549295775</v>
      </c>
      <c r="P214" s="39"/>
      <c r="Q214" s="61">
        <v>20</v>
      </c>
      <c r="R214" s="37">
        <f t="shared" si="39"/>
        <v>0.8</v>
      </c>
      <c r="S214" s="39"/>
      <c r="T214" s="61">
        <v>51</v>
      </c>
      <c r="U214" s="37">
        <f t="shared" si="39"/>
        <v>0.96226415094339623</v>
      </c>
      <c r="V214" s="39"/>
      <c r="W214" s="61">
        <v>57</v>
      </c>
      <c r="X214" s="37">
        <f t="shared" si="39"/>
        <v>0.69512195121951215</v>
      </c>
      <c r="Y214" s="39"/>
      <c r="Z214" s="61">
        <v>22</v>
      </c>
      <c r="AA214" s="37">
        <f t="shared" si="39"/>
        <v>0.88</v>
      </c>
      <c r="AB214" s="39"/>
      <c r="AC214" s="61">
        <v>92</v>
      </c>
      <c r="AD214" s="37">
        <f t="shared" si="39"/>
        <v>0.68656716417910446</v>
      </c>
      <c r="AE214" s="39"/>
      <c r="AF214" s="61">
        <v>91</v>
      </c>
      <c r="AG214" s="37">
        <f t="shared" si="39"/>
        <v>0.9285714285714286</v>
      </c>
    </row>
    <row r="215" spans="1:33" x14ac:dyDescent="0.25">
      <c r="D215" s="41" t="s">
        <v>22</v>
      </c>
      <c r="E215" s="62">
        <f>SUM(E213:E214)</f>
        <v>1029</v>
      </c>
      <c r="F215" s="63">
        <f>E215/E215</f>
        <v>1</v>
      </c>
      <c r="G215" s="39"/>
      <c r="H215" s="65">
        <f>SUM(H213:H214)</f>
        <v>332</v>
      </c>
      <c r="I215" s="66">
        <f t="shared" ref="I215:AG215" si="40">H215/H215</f>
        <v>1</v>
      </c>
      <c r="J215" s="39"/>
      <c r="K215" s="65">
        <v>209</v>
      </c>
      <c r="L215" s="66">
        <f t="shared" si="40"/>
        <v>1</v>
      </c>
      <c r="M215" s="39"/>
      <c r="N215" s="65">
        <v>71</v>
      </c>
      <c r="O215" s="66">
        <f t="shared" si="40"/>
        <v>1</v>
      </c>
      <c r="P215" s="39"/>
      <c r="Q215" s="65">
        <v>25</v>
      </c>
      <c r="R215" s="66">
        <f t="shared" si="40"/>
        <v>1</v>
      </c>
      <c r="S215" s="39"/>
      <c r="T215" s="65">
        <v>53</v>
      </c>
      <c r="U215" s="66">
        <f t="shared" si="40"/>
        <v>1</v>
      </c>
      <c r="V215" s="39"/>
      <c r="W215" s="65">
        <v>82</v>
      </c>
      <c r="X215" s="66">
        <f t="shared" si="40"/>
        <v>1</v>
      </c>
      <c r="Y215" s="39"/>
      <c r="Z215" s="65">
        <v>25</v>
      </c>
      <c r="AA215" s="66">
        <f t="shared" si="40"/>
        <v>1</v>
      </c>
      <c r="AB215" s="39"/>
      <c r="AC215" s="65">
        <v>134</v>
      </c>
      <c r="AD215" s="66">
        <f t="shared" si="40"/>
        <v>1</v>
      </c>
      <c r="AE215" s="39"/>
      <c r="AF215" s="65">
        <v>98</v>
      </c>
      <c r="AG215" s="66">
        <f t="shared" si="40"/>
        <v>1</v>
      </c>
    </row>
    <row r="216" spans="1:33" x14ac:dyDescent="0.25">
      <c r="D216" s="56"/>
      <c r="E216" s="60"/>
      <c r="F216" s="33"/>
      <c r="G216" s="38"/>
      <c r="H216" s="61"/>
      <c r="I216" s="61"/>
      <c r="K216" s="70"/>
      <c r="L216" s="100"/>
      <c r="N216" s="61"/>
      <c r="O216" s="58"/>
      <c r="Q216" s="61"/>
      <c r="R216" s="58"/>
      <c r="T216" s="61"/>
      <c r="U216" s="58"/>
      <c r="W216" s="61"/>
      <c r="X216" s="58"/>
      <c r="Z216" s="61"/>
      <c r="AA216" s="58"/>
      <c r="AC216" s="61"/>
      <c r="AD216" s="58"/>
      <c r="AF216" s="61"/>
      <c r="AG216" s="58"/>
    </row>
    <row r="217" spans="1:33" x14ac:dyDescent="0.25">
      <c r="A217" s="30" t="s">
        <v>82</v>
      </c>
      <c r="B217" s="31" t="s">
        <v>123</v>
      </c>
      <c r="D217" s="117" t="s">
        <v>124</v>
      </c>
      <c r="E217" s="60">
        <v>497</v>
      </c>
      <c r="F217" s="34">
        <f>E217/E221</f>
        <v>0.58747044917257685</v>
      </c>
      <c r="G217" s="39"/>
      <c r="H217" s="61">
        <v>143</v>
      </c>
      <c r="I217" s="37">
        <f t="shared" ref="I217:AG217" si="41">H217/H221</f>
        <v>0.53558052434456926</v>
      </c>
      <c r="J217" s="39"/>
      <c r="K217" s="61">
        <v>116</v>
      </c>
      <c r="L217" s="37">
        <f t="shared" si="41"/>
        <v>0.6203208556149733</v>
      </c>
      <c r="M217" s="39"/>
      <c r="N217" s="61">
        <v>27</v>
      </c>
      <c r="O217" s="37">
        <f t="shared" si="41"/>
        <v>0.55102040816326525</v>
      </c>
      <c r="P217" s="39"/>
      <c r="Q217" s="61">
        <v>12</v>
      </c>
      <c r="R217" s="37">
        <f t="shared" si="41"/>
        <v>0.54545454545454541</v>
      </c>
      <c r="S217" s="39"/>
      <c r="T217" s="61">
        <v>27</v>
      </c>
      <c r="U217" s="37">
        <f t="shared" si="41"/>
        <v>0.5625</v>
      </c>
      <c r="V217" s="39"/>
      <c r="W217" s="61">
        <v>33</v>
      </c>
      <c r="X217" s="37">
        <f t="shared" si="41"/>
        <v>0.47826086956521741</v>
      </c>
      <c r="Y217" s="39"/>
      <c r="Z217" s="61">
        <v>21</v>
      </c>
      <c r="AA217" s="37">
        <f t="shared" si="41"/>
        <v>0.875</v>
      </c>
      <c r="AB217" s="39"/>
      <c r="AC217" s="61">
        <v>70</v>
      </c>
      <c r="AD217" s="37">
        <f t="shared" si="41"/>
        <v>0.660377358490566</v>
      </c>
      <c r="AE217" s="39"/>
      <c r="AF217" s="61">
        <v>48</v>
      </c>
      <c r="AG217" s="37">
        <f t="shared" si="41"/>
        <v>0.64864864864864868</v>
      </c>
    </row>
    <row r="218" spans="1:33" x14ac:dyDescent="0.25">
      <c r="B218" s="31"/>
      <c r="D218" s="117" t="s">
        <v>125</v>
      </c>
      <c r="E218" s="60">
        <v>318</v>
      </c>
      <c r="F218" s="34">
        <f>E218/E221</f>
        <v>0.37588652482269502</v>
      </c>
      <c r="G218" s="39"/>
      <c r="H218" s="61">
        <v>112</v>
      </c>
      <c r="I218" s="37">
        <f t="shared" ref="I218:AG218" si="42">H218/H221</f>
        <v>0.41947565543071164</v>
      </c>
      <c r="J218" s="39"/>
      <c r="K218" s="61">
        <v>65</v>
      </c>
      <c r="L218" s="37">
        <f t="shared" si="42"/>
        <v>0.34759358288770054</v>
      </c>
      <c r="M218" s="39"/>
      <c r="N218" s="61">
        <v>20</v>
      </c>
      <c r="O218" s="37">
        <f t="shared" si="42"/>
        <v>0.40816326530612246</v>
      </c>
      <c r="P218" s="39"/>
      <c r="Q218" s="61">
        <v>10</v>
      </c>
      <c r="R218" s="37">
        <f t="shared" si="42"/>
        <v>0.45454545454545453</v>
      </c>
      <c r="S218" s="39"/>
      <c r="T218" s="61">
        <v>21</v>
      </c>
      <c r="U218" s="37">
        <f t="shared" si="42"/>
        <v>0.4375</v>
      </c>
      <c r="V218" s="39"/>
      <c r="W218" s="61">
        <v>33</v>
      </c>
      <c r="X218" s="37">
        <f t="shared" si="42"/>
        <v>0.47826086956521741</v>
      </c>
      <c r="Y218" s="39"/>
      <c r="Z218" s="61">
        <v>3</v>
      </c>
      <c r="AA218" s="37">
        <f t="shared" si="42"/>
        <v>0.125</v>
      </c>
      <c r="AB218" s="39"/>
      <c r="AC218" s="61">
        <v>29</v>
      </c>
      <c r="AD218" s="37">
        <f t="shared" si="42"/>
        <v>0.27358490566037735</v>
      </c>
      <c r="AE218" s="39"/>
      <c r="AF218" s="61">
        <v>25</v>
      </c>
      <c r="AG218" s="37">
        <f t="shared" si="42"/>
        <v>0.33783783783783783</v>
      </c>
    </row>
    <row r="219" spans="1:33" x14ac:dyDescent="0.25">
      <c r="D219" s="117" t="s">
        <v>20</v>
      </c>
      <c r="E219" s="60">
        <v>20</v>
      </c>
      <c r="F219" s="34">
        <f>E219/E221</f>
        <v>2.3640661938534278E-2</v>
      </c>
      <c r="G219" s="39"/>
      <c r="H219" s="61">
        <v>8</v>
      </c>
      <c r="I219" s="37">
        <f t="shared" ref="I219:AG219" si="43">H219/H221</f>
        <v>2.9962546816479401E-2</v>
      </c>
      <c r="J219" s="39"/>
      <c r="K219" s="61">
        <v>4</v>
      </c>
      <c r="L219" s="37">
        <f t="shared" si="43"/>
        <v>2.1390374331550801E-2</v>
      </c>
      <c r="M219" s="39"/>
      <c r="N219" s="61">
        <v>2</v>
      </c>
      <c r="O219" s="37">
        <f t="shared" si="43"/>
        <v>4.0816326530612242E-2</v>
      </c>
      <c r="P219" s="39"/>
      <c r="Q219" s="61">
        <v>0</v>
      </c>
      <c r="R219" s="37">
        <f t="shared" si="43"/>
        <v>0</v>
      </c>
      <c r="S219" s="39"/>
      <c r="T219" s="61">
        <v>0</v>
      </c>
      <c r="U219" s="37">
        <f t="shared" si="43"/>
        <v>0</v>
      </c>
      <c r="V219" s="39"/>
      <c r="W219" s="61">
        <v>2</v>
      </c>
      <c r="X219" s="37">
        <f t="shared" si="43"/>
        <v>2.8985507246376812E-2</v>
      </c>
      <c r="Y219" s="39"/>
      <c r="Z219" s="61">
        <v>0</v>
      </c>
      <c r="AA219" s="37">
        <f t="shared" si="43"/>
        <v>0</v>
      </c>
      <c r="AB219" s="39"/>
      <c r="AC219" s="61">
        <v>4</v>
      </c>
      <c r="AD219" s="37">
        <f t="shared" si="43"/>
        <v>3.7735849056603772E-2</v>
      </c>
      <c r="AE219" s="39"/>
      <c r="AF219" s="61">
        <v>0</v>
      </c>
      <c r="AG219" s="37">
        <f t="shared" si="43"/>
        <v>0</v>
      </c>
    </row>
    <row r="220" spans="1:33" x14ac:dyDescent="0.25">
      <c r="D220" s="117" t="s">
        <v>21</v>
      </c>
      <c r="E220" s="60">
        <v>11</v>
      </c>
      <c r="F220" s="34">
        <f>E220/E221</f>
        <v>1.3002364066193853E-2</v>
      </c>
      <c r="G220" s="39"/>
      <c r="H220" s="61">
        <v>4</v>
      </c>
      <c r="I220" s="37">
        <f t="shared" ref="I220:AG220" si="44">H220/H221</f>
        <v>1.4981273408239701E-2</v>
      </c>
      <c r="J220" s="39"/>
      <c r="K220" s="61">
        <v>2</v>
      </c>
      <c r="L220" s="37">
        <f t="shared" si="44"/>
        <v>1.06951871657754E-2</v>
      </c>
      <c r="M220" s="39"/>
      <c r="N220" s="61">
        <v>0</v>
      </c>
      <c r="O220" s="37">
        <f t="shared" si="44"/>
        <v>0</v>
      </c>
      <c r="P220" s="39"/>
      <c r="Q220" s="61">
        <v>0</v>
      </c>
      <c r="R220" s="37">
        <f t="shared" si="44"/>
        <v>0</v>
      </c>
      <c r="S220" s="39"/>
      <c r="T220" s="61">
        <v>0</v>
      </c>
      <c r="U220" s="37">
        <f t="shared" si="44"/>
        <v>0</v>
      </c>
      <c r="V220" s="39"/>
      <c r="W220" s="61">
        <v>1</v>
      </c>
      <c r="X220" s="37">
        <f t="shared" si="44"/>
        <v>1.4492753623188406E-2</v>
      </c>
      <c r="Y220" s="39"/>
      <c r="Z220" s="61">
        <v>0</v>
      </c>
      <c r="AA220" s="37">
        <f t="shared" si="44"/>
        <v>0</v>
      </c>
      <c r="AB220" s="39"/>
      <c r="AC220" s="61">
        <v>3</v>
      </c>
      <c r="AD220" s="37">
        <f t="shared" si="44"/>
        <v>2.8301886792452831E-2</v>
      </c>
      <c r="AE220" s="39"/>
      <c r="AF220" s="61">
        <v>1</v>
      </c>
      <c r="AG220" s="37">
        <f t="shared" si="44"/>
        <v>1.3513513513513514E-2</v>
      </c>
    </row>
    <row r="221" spans="1:33" x14ac:dyDescent="0.25">
      <c r="D221" s="106" t="s">
        <v>22</v>
      </c>
      <c r="E221" s="62">
        <f>SUM(E217:E220)</f>
        <v>846</v>
      </c>
      <c r="F221" s="63">
        <f>E221/E221</f>
        <v>1</v>
      </c>
      <c r="G221" s="64"/>
      <c r="H221" s="65">
        <f>SUM(H217:H220)</f>
        <v>267</v>
      </c>
      <c r="I221" s="66">
        <f t="shared" ref="I221:AG221" si="45">H221/H221</f>
        <v>1</v>
      </c>
      <c r="J221" s="64"/>
      <c r="K221" s="65">
        <v>187</v>
      </c>
      <c r="L221" s="66">
        <f t="shared" si="45"/>
        <v>1</v>
      </c>
      <c r="M221" s="64"/>
      <c r="N221" s="65">
        <v>49</v>
      </c>
      <c r="O221" s="66">
        <f t="shared" si="45"/>
        <v>1</v>
      </c>
      <c r="P221" s="64"/>
      <c r="Q221" s="65">
        <v>22</v>
      </c>
      <c r="R221" s="66">
        <f t="shared" si="45"/>
        <v>1</v>
      </c>
      <c r="S221" s="64"/>
      <c r="T221" s="65">
        <v>48</v>
      </c>
      <c r="U221" s="66">
        <f t="shared" si="45"/>
        <v>1</v>
      </c>
      <c r="V221" s="64"/>
      <c r="W221" s="65">
        <v>69</v>
      </c>
      <c r="X221" s="66">
        <f t="shared" si="45"/>
        <v>1</v>
      </c>
      <c r="Y221" s="64"/>
      <c r="Z221" s="65">
        <v>24</v>
      </c>
      <c r="AA221" s="66">
        <f t="shared" si="45"/>
        <v>1</v>
      </c>
      <c r="AB221" s="64"/>
      <c r="AC221" s="65">
        <v>106</v>
      </c>
      <c r="AD221" s="66">
        <f t="shared" si="45"/>
        <v>1</v>
      </c>
      <c r="AE221" s="64"/>
      <c r="AF221" s="65">
        <v>74</v>
      </c>
      <c r="AG221" s="66">
        <f t="shared" si="45"/>
        <v>1</v>
      </c>
    </row>
    <row r="222" spans="1:33" ht="25.5" customHeight="1" x14ac:dyDescent="0.25"/>
  </sheetData>
  <mergeCells count="42">
    <mergeCell ref="B153:B158"/>
    <mergeCell ref="B159:B161"/>
    <mergeCell ref="D162:D163"/>
    <mergeCell ref="B181:B182"/>
    <mergeCell ref="B186:B187"/>
    <mergeCell ref="B217:B218"/>
    <mergeCell ref="B117:B121"/>
    <mergeCell ref="B123:B127"/>
    <mergeCell ref="B129:B133"/>
    <mergeCell ref="B135:B139"/>
    <mergeCell ref="B141:B145"/>
    <mergeCell ref="B147:B152"/>
    <mergeCell ref="B79:B83"/>
    <mergeCell ref="B85:B89"/>
    <mergeCell ref="B91:B95"/>
    <mergeCell ref="B97:B101"/>
    <mergeCell ref="B105:B109"/>
    <mergeCell ref="B111:B115"/>
    <mergeCell ref="B43:B45"/>
    <mergeCell ref="B47:B49"/>
    <mergeCell ref="B55:B59"/>
    <mergeCell ref="B61:B65"/>
    <mergeCell ref="B67:B71"/>
    <mergeCell ref="B73:B77"/>
    <mergeCell ref="B16:B18"/>
    <mergeCell ref="B20:B22"/>
    <mergeCell ref="B27:B29"/>
    <mergeCell ref="B31:B33"/>
    <mergeCell ref="B35:B37"/>
    <mergeCell ref="B39:B41"/>
    <mergeCell ref="T5:U6"/>
    <mergeCell ref="W5:X6"/>
    <mergeCell ref="Z5:AA6"/>
    <mergeCell ref="AC5:AD6"/>
    <mergeCell ref="AF5:AG6"/>
    <mergeCell ref="B8:B11"/>
    <mergeCell ref="D2:N2"/>
    <mergeCell ref="E4:L4"/>
    <mergeCell ref="H5:I6"/>
    <mergeCell ref="K5:L6"/>
    <mergeCell ref="N5:O6"/>
    <mergeCell ref="Q5:R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Lynn Wilkerson (swilkrsn)</dc:creator>
  <cp:lastModifiedBy>Shelly Lynn Wilkerson (swilkrsn)</cp:lastModifiedBy>
  <dcterms:created xsi:type="dcterms:W3CDTF">2019-10-22T15:40:02Z</dcterms:created>
  <dcterms:modified xsi:type="dcterms:W3CDTF">2019-10-22T15:40:32Z</dcterms:modified>
</cp:coreProperties>
</file>