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zckrman\Desktop\Past Surveys\GR2013to14\"/>
    </mc:Choice>
  </mc:AlternateContent>
  <bookViews>
    <workbookView xWindow="-630" yWindow="315" windowWidth="15300" windowHeight="7890"/>
  </bookViews>
  <sheets>
    <sheet name="Quantitative" sheetId="1" r:id="rId1"/>
    <sheet name="Qualitative" sheetId="2" r:id="rId2"/>
  </sheets>
  <calcPr calcId="152511"/>
</workbook>
</file>

<file path=xl/calcChain.xml><?xml version="1.0" encoding="utf-8"?>
<calcChain xmlns="http://schemas.openxmlformats.org/spreadsheetml/2006/main">
  <c r="AC321" i="1" l="1"/>
  <c r="AD320" i="1" s="1"/>
  <c r="AD318" i="1"/>
  <c r="AD317" i="1"/>
  <c r="AD314" i="1"/>
  <c r="AD313" i="1"/>
  <c r="AD312" i="1"/>
  <c r="AD311" i="1"/>
  <c r="AC309" i="1"/>
  <c r="AD308" i="1" s="1"/>
  <c r="AC305" i="1"/>
  <c r="AD304" i="1"/>
  <c r="AD303" i="1"/>
  <c r="AC301" i="1"/>
  <c r="AD299" i="1" s="1"/>
  <c r="AD300" i="1"/>
  <c r="AD297" i="1"/>
  <c r="AD296" i="1"/>
  <c r="AD293" i="1"/>
  <c r="AD292" i="1"/>
  <c r="AD291" i="1"/>
  <c r="AC289" i="1"/>
  <c r="AD287" i="1" s="1"/>
  <c r="AD288" i="1"/>
  <c r="AD285" i="1"/>
  <c r="AD284" i="1"/>
  <c r="AC282" i="1"/>
  <c r="AD282" i="1" s="1"/>
  <c r="AD280" i="1"/>
  <c r="AD278" i="1"/>
  <c r="AD275" i="1"/>
  <c r="AC275" i="1"/>
  <c r="AD273" i="1" s="1"/>
  <c r="AD274" i="1"/>
  <c r="AD272" i="1"/>
  <c r="AD271" i="1"/>
  <c r="AD270" i="1"/>
  <c r="AC268" i="1"/>
  <c r="AD267" i="1" s="1"/>
  <c r="AD261" i="1"/>
  <c r="AC261" i="1"/>
  <c r="AD260" i="1"/>
  <c r="AD259" i="1"/>
  <c r="AD258" i="1"/>
  <c r="AD257" i="1"/>
  <c r="AD256" i="1"/>
  <c r="AC254" i="1"/>
  <c r="AD254" i="1" s="1"/>
  <c r="AD252" i="1"/>
  <c r="AD250" i="1"/>
  <c r="AD247" i="1"/>
  <c r="AC247" i="1"/>
  <c r="AD245" i="1" s="1"/>
  <c r="AD246" i="1"/>
  <c r="AD244" i="1"/>
  <c r="AD243" i="1"/>
  <c r="AD242" i="1"/>
  <c r="AC240" i="1"/>
  <c r="AD239" i="1" s="1"/>
  <c r="AD233" i="1"/>
  <c r="AC233" i="1"/>
  <c r="AD231" i="1" s="1"/>
  <c r="AD232" i="1"/>
  <c r="AD230" i="1"/>
  <c r="AD229" i="1"/>
  <c r="AD228" i="1"/>
  <c r="AC226" i="1"/>
  <c r="AD226" i="1" s="1"/>
  <c r="AD224" i="1"/>
  <c r="AD222" i="1"/>
  <c r="AD219" i="1"/>
  <c r="AC219" i="1"/>
  <c r="AD217" i="1" s="1"/>
  <c r="AD218" i="1"/>
  <c r="AD216" i="1"/>
  <c r="AD215" i="1"/>
  <c r="AD214" i="1"/>
  <c r="AC212" i="1"/>
  <c r="AD211" i="1" s="1"/>
  <c r="AD205" i="1"/>
  <c r="AC205" i="1"/>
  <c r="AD204" i="1"/>
  <c r="AD203" i="1"/>
  <c r="AD202" i="1"/>
  <c r="AD201" i="1"/>
  <c r="AD200" i="1"/>
  <c r="AC198" i="1"/>
  <c r="AD198" i="1" s="1"/>
  <c r="AD196" i="1"/>
  <c r="AD194" i="1"/>
  <c r="AD191" i="1"/>
  <c r="AC191" i="1"/>
  <c r="AD189" i="1" s="1"/>
  <c r="AD190" i="1"/>
  <c r="AD188" i="1"/>
  <c r="AD187" i="1"/>
  <c r="AD186" i="1"/>
  <c r="AC184" i="1"/>
  <c r="AD183" i="1" s="1"/>
  <c r="AD177" i="1"/>
  <c r="AC177" i="1"/>
  <c r="AD175" i="1" s="1"/>
  <c r="AD176" i="1"/>
  <c r="AD174" i="1"/>
  <c r="AD173" i="1"/>
  <c r="AD172" i="1"/>
  <c r="AC170" i="1"/>
  <c r="AD170" i="1" s="1"/>
  <c r="AD168" i="1"/>
  <c r="AD166" i="1"/>
  <c r="AD163" i="1"/>
  <c r="AC163" i="1"/>
  <c r="AD161" i="1" s="1"/>
  <c r="AD162" i="1"/>
  <c r="AD160" i="1"/>
  <c r="AD159" i="1"/>
  <c r="AD158" i="1"/>
  <c r="AC156" i="1"/>
  <c r="AD155" i="1" s="1"/>
  <c r="AD149" i="1"/>
  <c r="AC149" i="1"/>
  <c r="AD147" i="1" s="1"/>
  <c r="AD148" i="1"/>
  <c r="AD146" i="1"/>
  <c r="AD145" i="1"/>
  <c r="AD144" i="1"/>
  <c r="AC142" i="1"/>
  <c r="AD142" i="1" s="1"/>
  <c r="AD140" i="1"/>
  <c r="AD138" i="1"/>
  <c r="AD135" i="1"/>
  <c r="AC135" i="1"/>
  <c r="AD134" i="1"/>
  <c r="AD133" i="1"/>
  <c r="AD132" i="1"/>
  <c r="AD131" i="1"/>
  <c r="AD130" i="1"/>
  <c r="AC128" i="1"/>
  <c r="AD127" i="1" s="1"/>
  <c r="AD124" i="1"/>
  <c r="AC121" i="1"/>
  <c r="AD119" i="1" s="1"/>
  <c r="AD120" i="1"/>
  <c r="AD118" i="1"/>
  <c r="AD117" i="1"/>
  <c r="AD116" i="1"/>
  <c r="AC114" i="1"/>
  <c r="AD114" i="1" s="1"/>
  <c r="AD112" i="1"/>
  <c r="AD110" i="1"/>
  <c r="AD107" i="1"/>
  <c r="AC107" i="1"/>
  <c r="AD106" i="1"/>
  <c r="AD105" i="1"/>
  <c r="AD104" i="1"/>
  <c r="AD103" i="1"/>
  <c r="AD102" i="1"/>
  <c r="AC100" i="1"/>
  <c r="AD99" i="1" s="1"/>
  <c r="AC93" i="1"/>
  <c r="AD91" i="1" s="1"/>
  <c r="AD92" i="1"/>
  <c r="AD90" i="1"/>
  <c r="AD89" i="1"/>
  <c r="AD88" i="1"/>
  <c r="AC84" i="1"/>
  <c r="AD84" i="1" s="1"/>
  <c r="AD82" i="1"/>
  <c r="AD80" i="1"/>
  <c r="AD77" i="1"/>
  <c r="AC77" i="1"/>
  <c r="AD75" i="1" s="1"/>
  <c r="AD76" i="1"/>
  <c r="AD74" i="1"/>
  <c r="AD73" i="1"/>
  <c r="AD72" i="1"/>
  <c r="AC70" i="1"/>
  <c r="AD69" i="1" s="1"/>
  <c r="AD66" i="1"/>
  <c r="AC63" i="1"/>
  <c r="AD61" i="1" s="1"/>
  <c r="AD62" i="1"/>
  <c r="AD59" i="1"/>
  <c r="AD58" i="1"/>
  <c r="AC56" i="1"/>
  <c r="AD56" i="1" s="1"/>
  <c r="AD55" i="1"/>
  <c r="AD54" i="1"/>
  <c r="AD52" i="1"/>
  <c r="AD51" i="1"/>
  <c r="AD49" i="1"/>
  <c r="AC49" i="1"/>
  <c r="AD48" i="1"/>
  <c r="AD47" i="1"/>
  <c r="AD46" i="1"/>
  <c r="AD45" i="1"/>
  <c r="AD44" i="1"/>
  <c r="AC42" i="1"/>
  <c r="AD41" i="1" s="1"/>
  <c r="AD38" i="1"/>
  <c r="AC35" i="1"/>
  <c r="AD33" i="1" s="1"/>
  <c r="AD34" i="1"/>
  <c r="AD32" i="1"/>
  <c r="AD31" i="1"/>
  <c r="AD30" i="1"/>
  <c r="AC28" i="1"/>
  <c r="AD28" i="1" s="1"/>
  <c r="AD26" i="1"/>
  <c r="AD24" i="1"/>
  <c r="AD21" i="1"/>
  <c r="AC21" i="1"/>
  <c r="AD19" i="1" s="1"/>
  <c r="AD20" i="1"/>
  <c r="AD18" i="1"/>
  <c r="AD17" i="1"/>
  <c r="AD16" i="1"/>
  <c r="AC12" i="1"/>
  <c r="AD11" i="1" s="1"/>
  <c r="AD8" i="1" l="1"/>
  <c r="AD152" i="1"/>
  <c r="AD208" i="1"/>
  <c r="AD264" i="1"/>
  <c r="AD9" i="1"/>
  <c r="AD12" i="1"/>
  <c r="AD23" i="1"/>
  <c r="AD27" i="1"/>
  <c r="AD39" i="1"/>
  <c r="AD42" i="1"/>
  <c r="AD67" i="1"/>
  <c r="AD70" i="1"/>
  <c r="AD79" i="1"/>
  <c r="AD83" i="1"/>
  <c r="AD97" i="1"/>
  <c r="AD100" i="1"/>
  <c r="AD109" i="1"/>
  <c r="AD113" i="1"/>
  <c r="AD125" i="1"/>
  <c r="AD128" i="1"/>
  <c r="AD137" i="1"/>
  <c r="AD141" i="1"/>
  <c r="AD153" i="1"/>
  <c r="AD156" i="1"/>
  <c r="AD165" i="1"/>
  <c r="AD169" i="1"/>
  <c r="AD181" i="1"/>
  <c r="AD184" i="1"/>
  <c r="AD193" i="1"/>
  <c r="AD197" i="1"/>
  <c r="AD209" i="1"/>
  <c r="AD212" i="1"/>
  <c r="AD221" i="1"/>
  <c r="AD225" i="1"/>
  <c r="AD237" i="1"/>
  <c r="AD240" i="1"/>
  <c r="AD249" i="1"/>
  <c r="AD253" i="1"/>
  <c r="AD265" i="1"/>
  <c r="AD268" i="1"/>
  <c r="AD277" i="1"/>
  <c r="AD281" i="1"/>
  <c r="AD315" i="1"/>
  <c r="AD319" i="1"/>
  <c r="AD10" i="1"/>
  <c r="AD35" i="1"/>
  <c r="AD40" i="1"/>
  <c r="AD60" i="1"/>
  <c r="AD63" i="1"/>
  <c r="AD68" i="1"/>
  <c r="AD93" i="1"/>
  <c r="AD98" i="1"/>
  <c r="AD121" i="1"/>
  <c r="AD126" i="1"/>
  <c r="AD154" i="1"/>
  <c r="AD182" i="1"/>
  <c r="AD210" i="1"/>
  <c r="AD238" i="1"/>
  <c r="AD266" i="1"/>
  <c r="AD286" i="1"/>
  <c r="AD289" i="1"/>
  <c r="AD294" i="1"/>
  <c r="AD298" i="1"/>
  <c r="AD301" i="1"/>
  <c r="AD307" i="1"/>
  <c r="AD316" i="1"/>
  <c r="AD96" i="1"/>
  <c r="AD180" i="1"/>
  <c r="AD236" i="1"/>
  <c r="AD25" i="1"/>
  <c r="AD37" i="1"/>
  <c r="AD53" i="1"/>
  <c r="AD65" i="1"/>
  <c r="AD81" i="1"/>
  <c r="AD95" i="1"/>
  <c r="AD111" i="1"/>
  <c r="AD123" i="1"/>
  <c r="AD139" i="1"/>
  <c r="AD151" i="1"/>
  <c r="AD167" i="1"/>
  <c r="AD179" i="1"/>
  <c r="AD195" i="1"/>
  <c r="AD207" i="1"/>
  <c r="AD223" i="1"/>
  <c r="AD235" i="1"/>
  <c r="AD251" i="1"/>
  <c r="AD263" i="1"/>
  <c r="AD279" i="1"/>
  <c r="AD295" i="1"/>
  <c r="AF321" i="1" l="1"/>
  <c r="AG320" i="1" s="1"/>
  <c r="AG319" i="1"/>
  <c r="AG318" i="1"/>
  <c r="AG317" i="1"/>
  <c r="AG315" i="1"/>
  <c r="AG314" i="1"/>
  <c r="AG313" i="1"/>
  <c r="AG311" i="1"/>
  <c r="AF309" i="1"/>
  <c r="AG308" i="1" s="1"/>
  <c r="AF305" i="1"/>
  <c r="AG303" i="1" s="1"/>
  <c r="AG304" i="1"/>
  <c r="AF301" i="1"/>
  <c r="AG299" i="1" s="1"/>
  <c r="AG300" i="1"/>
  <c r="AG297" i="1"/>
  <c r="AG296" i="1"/>
  <c r="AG293" i="1"/>
  <c r="AG292" i="1"/>
  <c r="AF289" i="1"/>
  <c r="AG287" i="1" s="1"/>
  <c r="AG288" i="1"/>
  <c r="AG285" i="1"/>
  <c r="AG284" i="1"/>
  <c r="AG282" i="1"/>
  <c r="AF282" i="1"/>
  <c r="AG281" i="1"/>
  <c r="AG280" i="1"/>
  <c r="AG279" i="1"/>
  <c r="AG278" i="1"/>
  <c r="AG277" i="1"/>
  <c r="AG275" i="1"/>
  <c r="AF275" i="1"/>
  <c r="AG274" i="1" s="1"/>
  <c r="AG273" i="1"/>
  <c r="AG272" i="1"/>
  <c r="AG271" i="1"/>
  <c r="AF268" i="1"/>
  <c r="AG267" i="1" s="1"/>
  <c r="AF261" i="1"/>
  <c r="AG259" i="1" s="1"/>
  <c r="AG260" i="1"/>
  <c r="AG256" i="1"/>
  <c r="AG254" i="1"/>
  <c r="AF254" i="1"/>
  <c r="AG253" i="1"/>
  <c r="AG252" i="1"/>
  <c r="AG251" i="1"/>
  <c r="AG250" i="1"/>
  <c r="AG249" i="1"/>
  <c r="AG247" i="1"/>
  <c r="AF247" i="1"/>
  <c r="AG246" i="1" s="1"/>
  <c r="AG245" i="1"/>
  <c r="AG244" i="1"/>
  <c r="AG243" i="1"/>
  <c r="AF240" i="1"/>
  <c r="AG239" i="1" s="1"/>
  <c r="AF233" i="1"/>
  <c r="AG231" i="1" s="1"/>
  <c r="AG232" i="1"/>
  <c r="AG228" i="1"/>
  <c r="AG226" i="1"/>
  <c r="AF226" i="1"/>
  <c r="AG225" i="1"/>
  <c r="AG224" i="1"/>
  <c r="AG223" i="1"/>
  <c r="AG222" i="1"/>
  <c r="AG221" i="1"/>
  <c r="AG219" i="1"/>
  <c r="AF219" i="1"/>
  <c r="AG218" i="1" s="1"/>
  <c r="AG217" i="1"/>
  <c r="AG216" i="1"/>
  <c r="AG215" i="1"/>
  <c r="AF212" i="1"/>
  <c r="AG211" i="1" s="1"/>
  <c r="AF205" i="1"/>
  <c r="AG203" i="1" s="1"/>
  <c r="AG204" i="1"/>
  <c r="AG200" i="1"/>
  <c r="AG198" i="1"/>
  <c r="AF198" i="1"/>
  <c r="AG197" i="1"/>
  <c r="AG196" i="1"/>
  <c r="AG195" i="1"/>
  <c r="AG194" i="1"/>
  <c r="AG193" i="1"/>
  <c r="AG191" i="1"/>
  <c r="AF191" i="1"/>
  <c r="AG190" i="1" s="1"/>
  <c r="AG189" i="1"/>
  <c r="AG188" i="1"/>
  <c r="AG187" i="1"/>
  <c r="AF184" i="1"/>
  <c r="AG183" i="1" s="1"/>
  <c r="AF177" i="1"/>
  <c r="AG175" i="1" s="1"/>
  <c r="AG176" i="1"/>
  <c r="AG172" i="1"/>
  <c r="AG170" i="1"/>
  <c r="AF170" i="1"/>
  <c r="AG169" i="1"/>
  <c r="AG168" i="1"/>
  <c r="AG167" i="1"/>
  <c r="AG166" i="1"/>
  <c r="AG165" i="1"/>
  <c r="AG163" i="1"/>
  <c r="AF163" i="1"/>
  <c r="AG162" i="1" s="1"/>
  <c r="AG161" i="1"/>
  <c r="AG160" i="1"/>
  <c r="AG159" i="1"/>
  <c r="AF156" i="1"/>
  <c r="AG155" i="1" s="1"/>
  <c r="AF149" i="1"/>
  <c r="AG147" i="1" s="1"/>
  <c r="AG148" i="1"/>
  <c r="AG144" i="1"/>
  <c r="AG142" i="1"/>
  <c r="AF142" i="1"/>
  <c r="AG141" i="1"/>
  <c r="AG140" i="1"/>
  <c r="AG139" i="1"/>
  <c r="AG138" i="1"/>
  <c r="AG137" i="1"/>
  <c r="AG135" i="1"/>
  <c r="AF135" i="1"/>
  <c r="AG134" i="1" s="1"/>
  <c r="AG133" i="1"/>
  <c r="AG132" i="1"/>
  <c r="AG131" i="1"/>
  <c r="AF128" i="1"/>
  <c r="AG127" i="1" s="1"/>
  <c r="AF121" i="1"/>
  <c r="AG119" i="1" s="1"/>
  <c r="AG120" i="1"/>
  <c r="AG117" i="1"/>
  <c r="AG116" i="1"/>
  <c r="AG114" i="1"/>
  <c r="AF114" i="1"/>
  <c r="AG113" i="1"/>
  <c r="AG112" i="1"/>
  <c r="AG111" i="1"/>
  <c r="AG110" i="1"/>
  <c r="AG109" i="1"/>
  <c r="AG107" i="1"/>
  <c r="AF107" i="1"/>
  <c r="AG106" i="1" s="1"/>
  <c r="AG105" i="1"/>
  <c r="AG104" i="1"/>
  <c r="AG103" i="1"/>
  <c r="AF100" i="1"/>
  <c r="AG99" i="1" s="1"/>
  <c r="AF93" i="1"/>
  <c r="AG91" i="1" s="1"/>
  <c r="AG92" i="1"/>
  <c r="AG88" i="1"/>
  <c r="AG84" i="1"/>
  <c r="AF84" i="1"/>
  <c r="AG83" i="1"/>
  <c r="AG82" i="1"/>
  <c r="AG81" i="1"/>
  <c r="AG80" i="1"/>
  <c r="AG79" i="1"/>
  <c r="AG77" i="1"/>
  <c r="AF77" i="1"/>
  <c r="AG76" i="1" s="1"/>
  <c r="AG75" i="1"/>
  <c r="AG74" i="1"/>
  <c r="AG73" i="1"/>
  <c r="AF70" i="1"/>
  <c r="AG69" i="1" s="1"/>
  <c r="AF63" i="1"/>
  <c r="AG61" i="1" s="1"/>
  <c r="AG62" i="1"/>
  <c r="AG58" i="1"/>
  <c r="AG56" i="1"/>
  <c r="AF56" i="1"/>
  <c r="AG55" i="1"/>
  <c r="AG54" i="1"/>
  <c r="AG53" i="1"/>
  <c r="AG52" i="1"/>
  <c r="AG51" i="1"/>
  <c r="AG49" i="1"/>
  <c r="AF49" i="1"/>
  <c r="AG48" i="1" s="1"/>
  <c r="AG47" i="1"/>
  <c r="AG46" i="1"/>
  <c r="AG45" i="1"/>
  <c r="AF42" i="1"/>
  <c r="AG41" i="1" s="1"/>
  <c r="AF35" i="1"/>
  <c r="AG33" i="1" s="1"/>
  <c r="AG34" i="1"/>
  <c r="AG30" i="1"/>
  <c r="AG28" i="1"/>
  <c r="AF28" i="1"/>
  <c r="AG27" i="1"/>
  <c r="AG26" i="1"/>
  <c r="AG25" i="1"/>
  <c r="AG24" i="1"/>
  <c r="AG23" i="1"/>
  <c r="AG21" i="1"/>
  <c r="AF21" i="1"/>
  <c r="AG20" i="1" s="1"/>
  <c r="AG19" i="1"/>
  <c r="AG18" i="1"/>
  <c r="AG17" i="1"/>
  <c r="AF12" i="1"/>
  <c r="AG11" i="1" s="1"/>
  <c r="AG8" i="1" l="1"/>
  <c r="AG124" i="1"/>
  <c r="AG180" i="1"/>
  <c r="AG236" i="1"/>
  <c r="AG264" i="1"/>
  <c r="AG31" i="1"/>
  <c r="AG39" i="1"/>
  <c r="AG42" i="1"/>
  <c r="AG70" i="1"/>
  <c r="AG100" i="1"/>
  <c r="AG125" i="1"/>
  <c r="AG128" i="1"/>
  <c r="AG145" i="1"/>
  <c r="AG153" i="1"/>
  <c r="AG173" i="1"/>
  <c r="AG181" i="1"/>
  <c r="AG201" i="1"/>
  <c r="AG209" i="1"/>
  <c r="AG212" i="1"/>
  <c r="AG229" i="1"/>
  <c r="AG237" i="1"/>
  <c r="AG257" i="1"/>
  <c r="AG265" i="1"/>
  <c r="AG10" i="1"/>
  <c r="AG16" i="1"/>
  <c r="AG32" i="1"/>
  <c r="AG35" i="1"/>
  <c r="AG40" i="1"/>
  <c r="AG44" i="1"/>
  <c r="AG60" i="1"/>
  <c r="AG63" i="1"/>
  <c r="AG68" i="1"/>
  <c r="AG72" i="1"/>
  <c r="AG90" i="1"/>
  <c r="AG93" i="1"/>
  <c r="AG98" i="1"/>
  <c r="AG102" i="1"/>
  <c r="AG118" i="1"/>
  <c r="AG121" i="1"/>
  <c r="AG126" i="1"/>
  <c r="AG130" i="1"/>
  <c r="AG146" i="1"/>
  <c r="AG149" i="1"/>
  <c r="AG154" i="1"/>
  <c r="AG158" i="1"/>
  <c r="AG174" i="1"/>
  <c r="AG177" i="1"/>
  <c r="AG182" i="1"/>
  <c r="AG186" i="1"/>
  <c r="AG202" i="1"/>
  <c r="AG205" i="1"/>
  <c r="AG210" i="1"/>
  <c r="AG214" i="1"/>
  <c r="AG230" i="1"/>
  <c r="AG233" i="1"/>
  <c r="AG238" i="1"/>
  <c r="AG242" i="1"/>
  <c r="AG258" i="1"/>
  <c r="AG261" i="1"/>
  <c r="AG266" i="1"/>
  <c r="AG270" i="1"/>
  <c r="AG286" i="1"/>
  <c r="AG289" i="1"/>
  <c r="AG294" i="1"/>
  <c r="AG298" i="1"/>
  <c r="AG301" i="1"/>
  <c r="AG307" i="1"/>
  <c r="AG312" i="1"/>
  <c r="AG316" i="1"/>
  <c r="AG38" i="1"/>
  <c r="AG66" i="1"/>
  <c r="AG96" i="1"/>
  <c r="AG152" i="1"/>
  <c r="AG208" i="1"/>
  <c r="AG9" i="1"/>
  <c r="AG12" i="1"/>
  <c r="AG59" i="1"/>
  <c r="AG67" i="1"/>
  <c r="AG89" i="1"/>
  <c r="AG97" i="1"/>
  <c r="AG156" i="1"/>
  <c r="AG184" i="1"/>
  <c r="AG240" i="1"/>
  <c r="AG268" i="1"/>
  <c r="AG37" i="1"/>
  <c r="AG65" i="1"/>
  <c r="AG95" i="1"/>
  <c r="AG123" i="1"/>
  <c r="AG151" i="1"/>
  <c r="AG179" i="1"/>
  <c r="AG207" i="1"/>
  <c r="AG235" i="1"/>
  <c r="AG263" i="1"/>
  <c r="AG291" i="1"/>
  <c r="AG295" i="1"/>
  <c r="Z321" i="1" l="1"/>
  <c r="AA318" i="1" s="1"/>
  <c r="AA320" i="1"/>
  <c r="AA319" i="1"/>
  <c r="AA317" i="1"/>
  <c r="AA316" i="1"/>
  <c r="AA315" i="1"/>
  <c r="AA313" i="1"/>
  <c r="AA312" i="1"/>
  <c r="AA311" i="1"/>
  <c r="Z309" i="1"/>
  <c r="AA308" i="1"/>
  <c r="AA307" i="1"/>
  <c r="Z305" i="1"/>
  <c r="AA301" i="1"/>
  <c r="Z301" i="1"/>
  <c r="AA298" i="1"/>
  <c r="AA297" i="1"/>
  <c r="AA294" i="1"/>
  <c r="AA293" i="1"/>
  <c r="Z289" i="1"/>
  <c r="AA286" i="1"/>
  <c r="Z282" i="1"/>
  <c r="AA281" i="1"/>
  <c r="AA278" i="1"/>
  <c r="Z275" i="1"/>
  <c r="AA275" i="1" s="1"/>
  <c r="AA274" i="1"/>
  <c r="AA273" i="1"/>
  <c r="AA271" i="1"/>
  <c r="AA270" i="1"/>
  <c r="AA268" i="1"/>
  <c r="Z268" i="1"/>
  <c r="AA267" i="1"/>
  <c r="AA266" i="1"/>
  <c r="AA265" i="1"/>
  <c r="AA264" i="1"/>
  <c r="AA263" i="1"/>
  <c r="Z261" i="1"/>
  <c r="AA258" i="1"/>
  <c r="Z254" i="1"/>
  <c r="AA253" i="1"/>
  <c r="AA250" i="1"/>
  <c r="Z247" i="1"/>
  <c r="AA247" i="1" s="1"/>
  <c r="AA246" i="1"/>
  <c r="AA245" i="1"/>
  <c r="AA243" i="1"/>
  <c r="AA242" i="1"/>
  <c r="AA240" i="1"/>
  <c r="Z240" i="1"/>
  <c r="AA239" i="1"/>
  <c r="AA238" i="1"/>
  <c r="AA237" i="1"/>
  <c r="AA236" i="1"/>
  <c r="AA235" i="1"/>
  <c r="Z233" i="1"/>
  <c r="AA230" i="1"/>
  <c r="Z226" i="1"/>
  <c r="AA225" i="1"/>
  <c r="AA222" i="1"/>
  <c r="Z219" i="1"/>
  <c r="AA219" i="1" s="1"/>
  <c r="AA218" i="1"/>
  <c r="AA217" i="1"/>
  <c r="AA215" i="1"/>
  <c r="AA214" i="1"/>
  <c r="AA212" i="1"/>
  <c r="Z212" i="1"/>
  <c r="AA211" i="1"/>
  <c r="AA210" i="1"/>
  <c r="AA209" i="1"/>
  <c r="AA208" i="1"/>
  <c r="AA207" i="1"/>
  <c r="Z205" i="1"/>
  <c r="AA202" i="1"/>
  <c r="Z198" i="1"/>
  <c r="AA197" i="1"/>
  <c r="AA194" i="1"/>
  <c r="Z191" i="1"/>
  <c r="AA191" i="1" s="1"/>
  <c r="AA190" i="1"/>
  <c r="AA189" i="1"/>
  <c r="AA187" i="1"/>
  <c r="AA186" i="1"/>
  <c r="AA184" i="1"/>
  <c r="Z184" i="1"/>
  <c r="AA183" i="1"/>
  <c r="AA182" i="1"/>
  <c r="AA181" i="1"/>
  <c r="AA180" i="1"/>
  <c r="AA179" i="1"/>
  <c r="Z177" i="1"/>
  <c r="AA174" i="1"/>
  <c r="Z170" i="1"/>
  <c r="AA169" i="1"/>
  <c r="AA166" i="1"/>
  <c r="Z163" i="1"/>
  <c r="AA163" i="1" s="1"/>
  <c r="AA162" i="1"/>
  <c r="AA161" i="1"/>
  <c r="AA159" i="1"/>
  <c r="AA158" i="1"/>
  <c r="AA156" i="1"/>
  <c r="Z156" i="1"/>
  <c r="AA155" i="1"/>
  <c r="AA154" i="1"/>
  <c r="AA153" i="1"/>
  <c r="AA152" i="1"/>
  <c r="AA151" i="1"/>
  <c r="Z149" i="1"/>
  <c r="AA146" i="1"/>
  <c r="Z142" i="1"/>
  <c r="AA141" i="1"/>
  <c r="AA138" i="1"/>
  <c r="Z135" i="1"/>
  <c r="AA135" i="1" s="1"/>
  <c r="AA134" i="1"/>
  <c r="AA133" i="1"/>
  <c r="AA131" i="1"/>
  <c r="AA130" i="1"/>
  <c r="AA128" i="1"/>
  <c r="Z128" i="1"/>
  <c r="AA127" i="1"/>
  <c r="AA126" i="1"/>
  <c r="AA125" i="1"/>
  <c r="AA124" i="1"/>
  <c r="AA123" i="1"/>
  <c r="Z121" i="1"/>
  <c r="AA118" i="1"/>
  <c r="Z114" i="1"/>
  <c r="AA113" i="1"/>
  <c r="AA110" i="1"/>
  <c r="Z107" i="1"/>
  <c r="AA107" i="1" s="1"/>
  <c r="AA106" i="1"/>
  <c r="AA105" i="1"/>
  <c r="AA103" i="1"/>
  <c r="AA102" i="1"/>
  <c r="AA100" i="1"/>
  <c r="Z100" i="1"/>
  <c r="AA99" i="1"/>
  <c r="AA98" i="1"/>
  <c r="AA97" i="1"/>
  <c r="AA96" i="1"/>
  <c r="AA95" i="1"/>
  <c r="Z93" i="1"/>
  <c r="AA90" i="1"/>
  <c r="Z84" i="1"/>
  <c r="AA83" i="1"/>
  <c r="AA80" i="1"/>
  <c r="Z77" i="1"/>
  <c r="AA77" i="1" s="1"/>
  <c r="AA76" i="1"/>
  <c r="AA75" i="1"/>
  <c r="AA73" i="1"/>
  <c r="AA72" i="1"/>
  <c r="AA70" i="1"/>
  <c r="Z70" i="1"/>
  <c r="AA69" i="1"/>
  <c r="AA68" i="1"/>
  <c r="AA67" i="1"/>
  <c r="AA66" i="1"/>
  <c r="AA65" i="1"/>
  <c r="Z63" i="1"/>
  <c r="AA60" i="1"/>
  <c r="Z56" i="1"/>
  <c r="AA54" i="1" s="1"/>
  <c r="AA55" i="1"/>
  <c r="AA51" i="1"/>
  <c r="Z49" i="1"/>
  <c r="AA44" i="1"/>
  <c r="AA42" i="1"/>
  <c r="Z42" i="1"/>
  <c r="AA41" i="1"/>
  <c r="AA40" i="1"/>
  <c r="AA39" i="1"/>
  <c r="AA38" i="1"/>
  <c r="AA37" i="1"/>
  <c r="AA35" i="1"/>
  <c r="Z35" i="1"/>
  <c r="AA33" i="1"/>
  <c r="AA32" i="1"/>
  <c r="AA31" i="1"/>
  <c r="Z28" i="1"/>
  <c r="AA26" i="1" s="1"/>
  <c r="AA27" i="1"/>
  <c r="AA25" i="1"/>
  <c r="AA23" i="1"/>
  <c r="Z21" i="1"/>
  <c r="AA20" i="1"/>
  <c r="AA16" i="1"/>
  <c r="AA12" i="1"/>
  <c r="Z12" i="1"/>
  <c r="AA11" i="1"/>
  <c r="AA10" i="1"/>
  <c r="AA9" i="1"/>
  <c r="AA8" i="1"/>
  <c r="AA49" i="1" l="1"/>
  <c r="AA46" i="1"/>
  <c r="AA21" i="1"/>
  <c r="AA18" i="1"/>
  <c r="AA45" i="1"/>
  <c r="AA62" i="1"/>
  <c r="AA58" i="1"/>
  <c r="AA61" i="1"/>
  <c r="AA92" i="1"/>
  <c r="AA88" i="1"/>
  <c r="AA91" i="1"/>
  <c r="AA120" i="1"/>
  <c r="AA116" i="1"/>
  <c r="AA119" i="1"/>
  <c r="AA148" i="1"/>
  <c r="AA144" i="1"/>
  <c r="AA147" i="1"/>
  <c r="AA176" i="1"/>
  <c r="AA172" i="1"/>
  <c r="AA175" i="1"/>
  <c r="AA204" i="1"/>
  <c r="AA200" i="1"/>
  <c r="AA203" i="1"/>
  <c r="AA232" i="1"/>
  <c r="AA228" i="1"/>
  <c r="AA231" i="1"/>
  <c r="AA260" i="1"/>
  <c r="AA256" i="1"/>
  <c r="AA259" i="1"/>
  <c r="AA288" i="1"/>
  <c r="AA284" i="1"/>
  <c r="AA287" i="1"/>
  <c r="AA304" i="1"/>
  <c r="AA303" i="1"/>
  <c r="AA17" i="1"/>
  <c r="AA47" i="1"/>
  <c r="AA52" i="1"/>
  <c r="AA56" i="1"/>
  <c r="AA63" i="1"/>
  <c r="AA82" i="1"/>
  <c r="AA84" i="1"/>
  <c r="AA81" i="1"/>
  <c r="AA93" i="1"/>
  <c r="AA112" i="1"/>
  <c r="AA114" i="1"/>
  <c r="AA111" i="1"/>
  <c r="AA121" i="1"/>
  <c r="AA140" i="1"/>
  <c r="AA142" i="1"/>
  <c r="AA139" i="1"/>
  <c r="AA149" i="1"/>
  <c r="AA168" i="1"/>
  <c r="AA170" i="1"/>
  <c r="AA167" i="1"/>
  <c r="AA177" i="1"/>
  <c r="AA196" i="1"/>
  <c r="AA198" i="1"/>
  <c r="AA195" i="1"/>
  <c r="AA205" i="1"/>
  <c r="AA224" i="1"/>
  <c r="AA226" i="1"/>
  <c r="AA223" i="1"/>
  <c r="AA233" i="1"/>
  <c r="AA252" i="1"/>
  <c r="AA254" i="1"/>
  <c r="AA251" i="1"/>
  <c r="AA261" i="1"/>
  <c r="AA280" i="1"/>
  <c r="AA282" i="1"/>
  <c r="AA279" i="1"/>
  <c r="AA289" i="1"/>
  <c r="AA19" i="1"/>
  <c r="AA24" i="1"/>
  <c r="AA28" i="1"/>
  <c r="AA34" i="1"/>
  <c r="AA30" i="1"/>
  <c r="AA48" i="1"/>
  <c r="AA53" i="1"/>
  <c r="AA59" i="1"/>
  <c r="AA79" i="1"/>
  <c r="AA89" i="1"/>
  <c r="AA109" i="1"/>
  <c r="AA117" i="1"/>
  <c r="AA137" i="1"/>
  <c r="AA145" i="1"/>
  <c r="AA165" i="1"/>
  <c r="AA173" i="1"/>
  <c r="AA193" i="1"/>
  <c r="AA201" i="1"/>
  <c r="AA221" i="1"/>
  <c r="AA229" i="1"/>
  <c r="AA249" i="1"/>
  <c r="AA257" i="1"/>
  <c r="AA277" i="1"/>
  <c r="AA285" i="1"/>
  <c r="AA300" i="1"/>
  <c r="AA296" i="1"/>
  <c r="AA292" i="1"/>
  <c r="AA299" i="1"/>
  <c r="AA295" i="1"/>
  <c r="AA291" i="1"/>
  <c r="AA74" i="1"/>
  <c r="AA104" i="1"/>
  <c r="AA132" i="1"/>
  <c r="AA160" i="1"/>
  <c r="AA188" i="1"/>
  <c r="AA216" i="1"/>
  <c r="AA244" i="1"/>
  <c r="AA272" i="1"/>
  <c r="AA314" i="1"/>
  <c r="W321" i="1" l="1"/>
  <c r="X318" i="1" s="1"/>
  <c r="X320" i="1"/>
  <c r="X319" i="1"/>
  <c r="X317" i="1"/>
  <c r="X316" i="1"/>
  <c r="X315" i="1"/>
  <c r="X313" i="1"/>
  <c r="X312" i="1"/>
  <c r="X311" i="1"/>
  <c r="W309" i="1"/>
  <c r="X308" i="1"/>
  <c r="X307" i="1"/>
  <c r="W305" i="1"/>
  <c r="W301" i="1"/>
  <c r="X293" i="1"/>
  <c r="W289" i="1"/>
  <c r="X286" i="1"/>
  <c r="X285" i="1"/>
  <c r="W282" i="1"/>
  <c r="X281" i="1"/>
  <c r="X278" i="1"/>
  <c r="X277" i="1"/>
  <c r="W275" i="1"/>
  <c r="X275" i="1" s="1"/>
  <c r="X274" i="1"/>
  <c r="X273" i="1"/>
  <c r="X271" i="1"/>
  <c r="X270" i="1"/>
  <c r="X268" i="1"/>
  <c r="W268" i="1"/>
  <c r="X267" i="1"/>
  <c r="X266" i="1"/>
  <c r="X265" i="1"/>
  <c r="X264" i="1"/>
  <c r="X263" i="1"/>
  <c r="W261" i="1"/>
  <c r="X258" i="1"/>
  <c r="X257" i="1"/>
  <c r="W254" i="1"/>
  <c r="X253" i="1"/>
  <c r="X250" i="1"/>
  <c r="X249" i="1"/>
  <c r="W247" i="1"/>
  <c r="X247" i="1" s="1"/>
  <c r="X246" i="1"/>
  <c r="X245" i="1"/>
  <c r="X243" i="1"/>
  <c r="X242" i="1"/>
  <c r="X240" i="1"/>
  <c r="W240" i="1"/>
  <c r="X239" i="1"/>
  <c r="X238" i="1"/>
  <c r="X237" i="1"/>
  <c r="X236" i="1"/>
  <c r="X235" i="1"/>
  <c r="W233" i="1"/>
  <c r="X230" i="1"/>
  <c r="X229" i="1"/>
  <c r="W226" i="1"/>
  <c r="X225" i="1"/>
  <c r="X222" i="1"/>
  <c r="X221" i="1"/>
  <c r="W219" i="1"/>
  <c r="X219" i="1" s="1"/>
  <c r="X218" i="1"/>
  <c r="X217" i="1"/>
  <c r="X215" i="1"/>
  <c r="X214" i="1"/>
  <c r="X212" i="1"/>
  <c r="W212" i="1"/>
  <c r="X211" i="1"/>
  <c r="X210" i="1"/>
  <c r="X209" i="1"/>
  <c r="X208" i="1"/>
  <c r="X207" i="1"/>
  <c r="W205" i="1"/>
  <c r="X202" i="1"/>
  <c r="X201" i="1"/>
  <c r="W198" i="1"/>
  <c r="X197" i="1"/>
  <c r="X194" i="1"/>
  <c r="X193" i="1"/>
  <c r="W191" i="1"/>
  <c r="X191" i="1" s="1"/>
  <c r="X190" i="1"/>
  <c r="X189" i="1"/>
  <c r="X187" i="1"/>
  <c r="X186" i="1"/>
  <c r="X184" i="1"/>
  <c r="W184" i="1"/>
  <c r="X183" i="1"/>
  <c r="X182" i="1"/>
  <c r="X181" i="1"/>
  <c r="X180" i="1"/>
  <c r="X179" i="1"/>
  <c r="W177" i="1"/>
  <c r="X174" i="1"/>
  <c r="X173" i="1"/>
  <c r="W170" i="1"/>
  <c r="X169" i="1"/>
  <c r="X166" i="1"/>
  <c r="X165" i="1"/>
  <c r="W163" i="1"/>
  <c r="X163" i="1" s="1"/>
  <c r="X162" i="1"/>
  <c r="X161" i="1"/>
  <c r="X159" i="1"/>
  <c r="X158" i="1"/>
  <c r="X156" i="1"/>
  <c r="W156" i="1"/>
  <c r="X155" i="1"/>
  <c r="X154" i="1"/>
  <c r="X153" i="1"/>
  <c r="X152" i="1"/>
  <c r="X151" i="1"/>
  <c r="W149" i="1"/>
  <c r="X146" i="1"/>
  <c r="X145" i="1"/>
  <c r="W142" i="1"/>
  <c r="X141" i="1"/>
  <c r="X138" i="1"/>
  <c r="X137" i="1"/>
  <c r="W135" i="1"/>
  <c r="X135" i="1" s="1"/>
  <c r="X134" i="1"/>
  <c r="X133" i="1"/>
  <c r="X131" i="1"/>
  <c r="X130" i="1"/>
  <c r="X128" i="1"/>
  <c r="W128" i="1"/>
  <c r="X127" i="1"/>
  <c r="X126" i="1"/>
  <c r="X125" i="1"/>
  <c r="X124" i="1"/>
  <c r="X123" i="1"/>
  <c r="W121" i="1"/>
  <c r="X118" i="1"/>
  <c r="X117" i="1"/>
  <c r="W114" i="1"/>
  <c r="X113" i="1"/>
  <c r="X110" i="1"/>
  <c r="X109" i="1"/>
  <c r="W107" i="1"/>
  <c r="X107" i="1" s="1"/>
  <c r="X106" i="1"/>
  <c r="X105" i="1"/>
  <c r="X103" i="1"/>
  <c r="X102" i="1"/>
  <c r="X100" i="1"/>
  <c r="W100" i="1"/>
  <c r="X99" i="1"/>
  <c r="X98" i="1"/>
  <c r="X97" i="1"/>
  <c r="X96" i="1"/>
  <c r="X95" i="1"/>
  <c r="W93" i="1"/>
  <c r="X90" i="1"/>
  <c r="X89" i="1"/>
  <c r="W84" i="1"/>
  <c r="X83" i="1"/>
  <c r="X80" i="1"/>
  <c r="X79" i="1"/>
  <c r="W77" i="1"/>
  <c r="X77" i="1" s="1"/>
  <c r="X76" i="1"/>
  <c r="X75" i="1"/>
  <c r="X73" i="1"/>
  <c r="X72" i="1"/>
  <c r="X70" i="1"/>
  <c r="W70" i="1"/>
  <c r="X69" i="1"/>
  <c r="X68" i="1"/>
  <c r="X67" i="1"/>
  <c r="X66" i="1"/>
  <c r="X65" i="1"/>
  <c r="W63" i="1"/>
  <c r="X60" i="1"/>
  <c r="X59" i="1"/>
  <c r="W56" i="1"/>
  <c r="X54" i="1" s="1"/>
  <c r="X55" i="1"/>
  <c r="X53" i="1"/>
  <c r="X51" i="1"/>
  <c r="W49" i="1"/>
  <c r="X48" i="1"/>
  <c r="X44" i="1"/>
  <c r="X42" i="1"/>
  <c r="W42" i="1"/>
  <c r="X41" i="1"/>
  <c r="X40" i="1"/>
  <c r="X39" i="1"/>
  <c r="X38" i="1"/>
  <c r="X37" i="1"/>
  <c r="W35" i="1"/>
  <c r="X28" i="1"/>
  <c r="W28" i="1"/>
  <c r="X26" i="1" s="1"/>
  <c r="X27" i="1"/>
  <c r="X25" i="1"/>
  <c r="X24" i="1"/>
  <c r="X23" i="1"/>
  <c r="W21" i="1"/>
  <c r="X20" i="1"/>
  <c r="X19" i="1"/>
  <c r="X16" i="1"/>
  <c r="X12" i="1"/>
  <c r="W12" i="1"/>
  <c r="X11" i="1"/>
  <c r="X10" i="1"/>
  <c r="X9" i="1"/>
  <c r="X8" i="1"/>
  <c r="X34" i="1" l="1"/>
  <c r="X30" i="1"/>
  <c r="X300" i="1"/>
  <c r="X296" i="1"/>
  <c r="X292" i="1"/>
  <c r="X299" i="1"/>
  <c r="X295" i="1"/>
  <c r="X291" i="1"/>
  <c r="X31" i="1"/>
  <c r="X35" i="1"/>
  <c r="X49" i="1"/>
  <c r="X46" i="1"/>
  <c r="X294" i="1"/>
  <c r="X301" i="1"/>
  <c r="X21" i="1"/>
  <c r="X18" i="1"/>
  <c r="X32" i="1"/>
  <c r="X45" i="1"/>
  <c r="X62" i="1"/>
  <c r="X58" i="1"/>
  <c r="X61" i="1"/>
  <c r="X92" i="1"/>
  <c r="X88" i="1"/>
  <c r="X91" i="1"/>
  <c r="X120" i="1"/>
  <c r="X116" i="1"/>
  <c r="X119" i="1"/>
  <c r="X148" i="1"/>
  <c r="X144" i="1"/>
  <c r="X147" i="1"/>
  <c r="X176" i="1"/>
  <c r="X172" i="1"/>
  <c r="X175" i="1"/>
  <c r="X204" i="1"/>
  <c r="X200" i="1"/>
  <c r="X203" i="1"/>
  <c r="X232" i="1"/>
  <c r="X228" i="1"/>
  <c r="X231" i="1"/>
  <c r="X260" i="1"/>
  <c r="X256" i="1"/>
  <c r="X259" i="1"/>
  <c r="X288" i="1"/>
  <c r="X284" i="1"/>
  <c r="X287" i="1"/>
  <c r="X297" i="1"/>
  <c r="X304" i="1"/>
  <c r="X303" i="1"/>
  <c r="X17" i="1"/>
  <c r="X33" i="1"/>
  <c r="X47" i="1"/>
  <c r="X52" i="1"/>
  <c r="X56" i="1"/>
  <c r="X63" i="1"/>
  <c r="X82" i="1"/>
  <c r="X84" i="1"/>
  <c r="X81" i="1"/>
  <c r="X93" i="1"/>
  <c r="X112" i="1"/>
  <c r="X114" i="1"/>
  <c r="X111" i="1"/>
  <c r="X121" i="1"/>
  <c r="X140" i="1"/>
  <c r="X142" i="1"/>
  <c r="X139" i="1"/>
  <c r="X149" i="1"/>
  <c r="X168" i="1"/>
  <c r="X170" i="1"/>
  <c r="X167" i="1"/>
  <c r="X177" i="1"/>
  <c r="X196" i="1"/>
  <c r="X198" i="1"/>
  <c r="X195" i="1"/>
  <c r="X205" i="1"/>
  <c r="X224" i="1"/>
  <c r="X226" i="1"/>
  <c r="X223" i="1"/>
  <c r="X233" i="1"/>
  <c r="X252" i="1"/>
  <c r="X254" i="1"/>
  <c r="X251" i="1"/>
  <c r="X261" i="1"/>
  <c r="X280" i="1"/>
  <c r="X282" i="1"/>
  <c r="X279" i="1"/>
  <c r="X289" i="1"/>
  <c r="X298" i="1"/>
  <c r="X74" i="1"/>
  <c r="X104" i="1"/>
  <c r="X132" i="1"/>
  <c r="X160" i="1"/>
  <c r="X188" i="1"/>
  <c r="X216" i="1"/>
  <c r="X244" i="1"/>
  <c r="X272" i="1"/>
  <c r="X314" i="1"/>
  <c r="T321" i="1" l="1"/>
  <c r="U320" i="1" s="1"/>
  <c r="U319" i="1"/>
  <c r="U318" i="1"/>
  <c r="U317" i="1"/>
  <c r="U316" i="1"/>
  <c r="U315" i="1"/>
  <c r="U314" i="1"/>
  <c r="U313" i="1"/>
  <c r="U312" i="1"/>
  <c r="U311" i="1"/>
  <c r="T309" i="1"/>
  <c r="U308" i="1" s="1"/>
  <c r="T305" i="1"/>
  <c r="U303" i="1" s="1"/>
  <c r="U304" i="1"/>
  <c r="T301" i="1"/>
  <c r="U299" i="1" s="1"/>
  <c r="U300" i="1"/>
  <c r="U297" i="1"/>
  <c r="U296" i="1"/>
  <c r="U293" i="1"/>
  <c r="U292" i="1"/>
  <c r="T289" i="1"/>
  <c r="U287" i="1" s="1"/>
  <c r="U288" i="1"/>
  <c r="U284" i="1"/>
  <c r="T282" i="1"/>
  <c r="U282" i="1" s="1"/>
  <c r="U281" i="1"/>
  <c r="U280" i="1"/>
  <c r="U278" i="1"/>
  <c r="U277" i="1"/>
  <c r="U275" i="1"/>
  <c r="T275" i="1"/>
  <c r="U274" i="1"/>
  <c r="U273" i="1"/>
  <c r="U272" i="1"/>
  <c r="U271" i="1"/>
  <c r="U270" i="1"/>
  <c r="T268" i="1"/>
  <c r="U267" i="1" s="1"/>
  <c r="T261" i="1"/>
  <c r="U259" i="1" s="1"/>
  <c r="U260" i="1"/>
  <c r="U256" i="1"/>
  <c r="T254" i="1"/>
  <c r="U254" i="1" s="1"/>
  <c r="U253" i="1"/>
  <c r="U252" i="1"/>
  <c r="U251" i="1"/>
  <c r="U250" i="1"/>
  <c r="U249" i="1"/>
  <c r="U247" i="1"/>
  <c r="T247" i="1"/>
  <c r="U246" i="1" s="1"/>
  <c r="U245" i="1"/>
  <c r="U244" i="1"/>
  <c r="U243" i="1"/>
  <c r="U242" i="1"/>
  <c r="T240" i="1"/>
  <c r="U239" i="1" s="1"/>
  <c r="T233" i="1"/>
  <c r="U231" i="1" s="1"/>
  <c r="U232" i="1"/>
  <c r="U228" i="1"/>
  <c r="T226" i="1"/>
  <c r="U226" i="1" s="1"/>
  <c r="U225" i="1"/>
  <c r="U224" i="1"/>
  <c r="U222" i="1"/>
  <c r="U221" i="1"/>
  <c r="U219" i="1"/>
  <c r="T219" i="1"/>
  <c r="U218" i="1"/>
  <c r="U217" i="1"/>
  <c r="U216" i="1"/>
  <c r="U215" i="1"/>
  <c r="U214" i="1"/>
  <c r="T212" i="1"/>
  <c r="U211" i="1" s="1"/>
  <c r="T205" i="1"/>
  <c r="U203" i="1" s="1"/>
  <c r="U204" i="1"/>
  <c r="U200" i="1"/>
  <c r="T198" i="1"/>
  <c r="U198" i="1" s="1"/>
  <c r="U197" i="1"/>
  <c r="U196" i="1"/>
  <c r="U194" i="1"/>
  <c r="U193" i="1"/>
  <c r="U191" i="1"/>
  <c r="T191" i="1"/>
  <c r="U190" i="1" s="1"/>
  <c r="U189" i="1"/>
  <c r="U188" i="1"/>
  <c r="U187" i="1"/>
  <c r="U186" i="1"/>
  <c r="T184" i="1"/>
  <c r="U183" i="1" s="1"/>
  <c r="T177" i="1"/>
  <c r="U175" i="1" s="1"/>
  <c r="U176" i="1"/>
  <c r="U172" i="1"/>
  <c r="T170" i="1"/>
  <c r="U170" i="1" s="1"/>
  <c r="U169" i="1"/>
  <c r="U168" i="1"/>
  <c r="U167" i="1"/>
  <c r="U166" i="1"/>
  <c r="U165" i="1"/>
  <c r="U163" i="1"/>
  <c r="T163" i="1"/>
  <c r="U162" i="1" s="1"/>
  <c r="U161" i="1"/>
  <c r="U160" i="1"/>
  <c r="U159" i="1"/>
  <c r="U158" i="1"/>
  <c r="T156" i="1"/>
  <c r="U155" i="1" s="1"/>
  <c r="T149" i="1"/>
  <c r="U147" i="1" s="1"/>
  <c r="U148" i="1"/>
  <c r="U144" i="1"/>
  <c r="T142" i="1"/>
  <c r="U142" i="1" s="1"/>
  <c r="U141" i="1"/>
  <c r="U140" i="1"/>
  <c r="U139" i="1"/>
  <c r="U138" i="1"/>
  <c r="U137" i="1"/>
  <c r="U135" i="1"/>
  <c r="T135" i="1"/>
  <c r="U134" i="1" s="1"/>
  <c r="U133" i="1"/>
  <c r="U132" i="1"/>
  <c r="U131" i="1"/>
  <c r="U130" i="1"/>
  <c r="T128" i="1"/>
  <c r="U127" i="1" s="1"/>
  <c r="T121" i="1"/>
  <c r="U119" i="1" s="1"/>
  <c r="U120" i="1"/>
  <c r="U116" i="1"/>
  <c r="T114" i="1"/>
  <c r="U114" i="1" s="1"/>
  <c r="U113" i="1"/>
  <c r="U112" i="1"/>
  <c r="U110" i="1"/>
  <c r="U109" i="1"/>
  <c r="U107" i="1"/>
  <c r="T107" i="1"/>
  <c r="U106" i="1" s="1"/>
  <c r="U105" i="1"/>
  <c r="U104" i="1"/>
  <c r="U103" i="1"/>
  <c r="U102" i="1"/>
  <c r="T100" i="1"/>
  <c r="U99" i="1" s="1"/>
  <c r="T93" i="1"/>
  <c r="U91" i="1" s="1"/>
  <c r="U92" i="1"/>
  <c r="U88" i="1"/>
  <c r="T84" i="1"/>
  <c r="U84" i="1" s="1"/>
  <c r="U83" i="1"/>
  <c r="U82" i="1"/>
  <c r="U80" i="1"/>
  <c r="U79" i="1"/>
  <c r="U77" i="1"/>
  <c r="T77" i="1"/>
  <c r="U76" i="1" s="1"/>
  <c r="U75" i="1"/>
  <c r="U74" i="1"/>
  <c r="U73" i="1"/>
  <c r="U72" i="1"/>
  <c r="T70" i="1"/>
  <c r="U69" i="1" s="1"/>
  <c r="T63" i="1"/>
  <c r="U61" i="1" s="1"/>
  <c r="U62" i="1"/>
  <c r="U58" i="1"/>
  <c r="T56" i="1"/>
  <c r="U56" i="1" s="1"/>
  <c r="U55" i="1"/>
  <c r="U54" i="1"/>
  <c r="U52" i="1"/>
  <c r="U51" i="1"/>
  <c r="U49" i="1"/>
  <c r="T49" i="1"/>
  <c r="U48" i="1" s="1"/>
  <c r="U47" i="1"/>
  <c r="U46" i="1"/>
  <c r="U45" i="1"/>
  <c r="U44" i="1"/>
  <c r="T42" i="1"/>
  <c r="U41" i="1" s="1"/>
  <c r="T35" i="1"/>
  <c r="U33" i="1" s="1"/>
  <c r="U34" i="1"/>
  <c r="U30" i="1"/>
  <c r="T28" i="1"/>
  <c r="U28" i="1" s="1"/>
  <c r="U27" i="1"/>
  <c r="U26" i="1"/>
  <c r="U24" i="1"/>
  <c r="U23" i="1"/>
  <c r="U21" i="1"/>
  <c r="T21" i="1"/>
  <c r="U20" i="1" s="1"/>
  <c r="U19" i="1"/>
  <c r="U18" i="1"/>
  <c r="U17" i="1"/>
  <c r="T12" i="1"/>
  <c r="U11" i="1" s="1"/>
  <c r="U96" i="1" l="1"/>
  <c r="U124" i="1"/>
  <c r="U152" i="1"/>
  <c r="U180" i="1"/>
  <c r="U208" i="1"/>
  <c r="U264" i="1"/>
  <c r="U9" i="1"/>
  <c r="U31" i="1"/>
  <c r="U39" i="1"/>
  <c r="U59" i="1"/>
  <c r="U67" i="1"/>
  <c r="U89" i="1"/>
  <c r="U97" i="1"/>
  <c r="U117" i="1"/>
  <c r="U125" i="1"/>
  <c r="U145" i="1"/>
  <c r="U153" i="1"/>
  <c r="U173" i="1"/>
  <c r="U181" i="1"/>
  <c r="U184" i="1"/>
  <c r="U201" i="1"/>
  <c r="U209" i="1"/>
  <c r="U229" i="1"/>
  <c r="U237" i="1"/>
  <c r="U257" i="1"/>
  <c r="U265" i="1"/>
  <c r="U285" i="1"/>
  <c r="U10" i="1"/>
  <c r="U16" i="1"/>
  <c r="U32" i="1"/>
  <c r="U35" i="1"/>
  <c r="U40" i="1"/>
  <c r="U60" i="1"/>
  <c r="U63" i="1"/>
  <c r="U68" i="1"/>
  <c r="U90" i="1"/>
  <c r="U93" i="1"/>
  <c r="U98" i="1"/>
  <c r="U118" i="1"/>
  <c r="U121" i="1"/>
  <c r="U126" i="1"/>
  <c r="U146" i="1"/>
  <c r="U149" i="1"/>
  <c r="U154" i="1"/>
  <c r="U174" i="1"/>
  <c r="U177" i="1"/>
  <c r="U182" i="1"/>
  <c r="U202" i="1"/>
  <c r="U205" i="1"/>
  <c r="U210" i="1"/>
  <c r="U230" i="1"/>
  <c r="U233" i="1"/>
  <c r="U238" i="1"/>
  <c r="U258" i="1"/>
  <c r="U261" i="1"/>
  <c r="U266" i="1"/>
  <c r="U286" i="1"/>
  <c r="U289" i="1"/>
  <c r="U294" i="1"/>
  <c r="U298" i="1"/>
  <c r="U301" i="1"/>
  <c r="U307" i="1"/>
  <c r="U8" i="1"/>
  <c r="U38" i="1"/>
  <c r="U66" i="1"/>
  <c r="U236" i="1"/>
  <c r="U12" i="1"/>
  <c r="U42" i="1"/>
  <c r="U70" i="1"/>
  <c r="U100" i="1"/>
  <c r="U128" i="1"/>
  <c r="U156" i="1"/>
  <c r="U212" i="1"/>
  <c r="U240" i="1"/>
  <c r="U268" i="1"/>
  <c r="U25" i="1"/>
  <c r="U37" i="1"/>
  <c r="U53" i="1"/>
  <c r="U65" i="1"/>
  <c r="U81" i="1"/>
  <c r="U95" i="1"/>
  <c r="U111" i="1"/>
  <c r="U123" i="1"/>
  <c r="U151" i="1"/>
  <c r="U179" i="1"/>
  <c r="U195" i="1"/>
  <c r="U207" i="1"/>
  <c r="U223" i="1"/>
  <c r="U235" i="1"/>
  <c r="U263" i="1"/>
  <c r="U279" i="1"/>
  <c r="U291" i="1"/>
  <c r="U295" i="1"/>
  <c r="N321" i="1" l="1"/>
  <c r="O318" i="1" s="1"/>
  <c r="O320" i="1"/>
  <c r="O319" i="1"/>
  <c r="O317" i="1"/>
  <c r="O316" i="1"/>
  <c r="O315" i="1"/>
  <c r="O313" i="1"/>
  <c r="O312" i="1"/>
  <c r="O311" i="1"/>
  <c r="N309" i="1"/>
  <c r="O308" i="1"/>
  <c r="O307" i="1"/>
  <c r="N305" i="1"/>
  <c r="O303" i="1" s="1"/>
  <c r="N301" i="1"/>
  <c r="O299" i="1" s="1"/>
  <c r="N289" i="1"/>
  <c r="O287" i="1" s="1"/>
  <c r="N282" i="1"/>
  <c r="O282" i="1" s="1"/>
  <c r="O281" i="1"/>
  <c r="O277" i="1"/>
  <c r="N275" i="1"/>
  <c r="O275" i="1" s="1"/>
  <c r="O274" i="1"/>
  <c r="O273" i="1"/>
  <c r="O271" i="1"/>
  <c r="O270" i="1"/>
  <c r="O268" i="1"/>
  <c r="N268" i="1"/>
  <c r="O267" i="1" s="1"/>
  <c r="O266" i="1"/>
  <c r="O265" i="1"/>
  <c r="O264" i="1"/>
  <c r="N261" i="1"/>
  <c r="O259" i="1" s="1"/>
  <c r="N254" i="1"/>
  <c r="O254" i="1" s="1"/>
  <c r="O253" i="1"/>
  <c r="O249" i="1"/>
  <c r="O247" i="1"/>
  <c r="N247" i="1"/>
  <c r="O246" i="1"/>
  <c r="O245" i="1"/>
  <c r="O244" i="1"/>
  <c r="O243" i="1"/>
  <c r="O242" i="1"/>
  <c r="O240" i="1"/>
  <c r="N240" i="1"/>
  <c r="O239" i="1" s="1"/>
  <c r="O238" i="1"/>
  <c r="O237" i="1"/>
  <c r="O236" i="1"/>
  <c r="N233" i="1"/>
  <c r="O231" i="1" s="1"/>
  <c r="N226" i="1"/>
  <c r="O226" i="1" s="1"/>
  <c r="O225" i="1"/>
  <c r="O221" i="1"/>
  <c r="N219" i="1"/>
  <c r="O219" i="1" s="1"/>
  <c r="O218" i="1"/>
  <c r="O217" i="1"/>
  <c r="O216" i="1"/>
  <c r="O215" i="1"/>
  <c r="O214" i="1"/>
  <c r="O212" i="1"/>
  <c r="N212" i="1"/>
  <c r="O211" i="1" s="1"/>
  <c r="O210" i="1"/>
  <c r="O209" i="1"/>
  <c r="O208" i="1"/>
  <c r="N205" i="1"/>
  <c r="O203" i="1" s="1"/>
  <c r="O201" i="1"/>
  <c r="N198" i="1"/>
  <c r="O198" i="1" s="1"/>
  <c r="O197" i="1"/>
  <c r="O193" i="1"/>
  <c r="O191" i="1"/>
  <c r="N191" i="1"/>
  <c r="O190" i="1"/>
  <c r="O189" i="1"/>
  <c r="O188" i="1"/>
  <c r="O187" i="1"/>
  <c r="O186" i="1"/>
  <c r="O184" i="1"/>
  <c r="N184" i="1"/>
  <c r="O183" i="1" s="1"/>
  <c r="O182" i="1"/>
  <c r="O181" i="1"/>
  <c r="O180" i="1"/>
  <c r="N177" i="1"/>
  <c r="O175" i="1" s="1"/>
  <c r="N170" i="1"/>
  <c r="O170" i="1" s="1"/>
  <c r="O169" i="1"/>
  <c r="O165" i="1"/>
  <c r="O163" i="1"/>
  <c r="N163" i="1"/>
  <c r="O162" i="1"/>
  <c r="O161" i="1"/>
  <c r="O160" i="1"/>
  <c r="O159" i="1"/>
  <c r="O158" i="1"/>
  <c r="O156" i="1"/>
  <c r="N156" i="1"/>
  <c r="O155" i="1" s="1"/>
  <c r="O154" i="1"/>
  <c r="O153" i="1"/>
  <c r="O152" i="1"/>
  <c r="N149" i="1"/>
  <c r="O147" i="1" s="1"/>
  <c r="N142" i="1"/>
  <c r="O142" i="1" s="1"/>
  <c r="O141" i="1"/>
  <c r="O137" i="1"/>
  <c r="O135" i="1"/>
  <c r="N135" i="1"/>
  <c r="O134" i="1"/>
  <c r="O133" i="1"/>
  <c r="O132" i="1"/>
  <c r="O131" i="1"/>
  <c r="O130" i="1"/>
  <c r="O128" i="1"/>
  <c r="N128" i="1"/>
  <c r="O127" i="1" s="1"/>
  <c r="O126" i="1"/>
  <c r="O125" i="1"/>
  <c r="O124" i="1"/>
  <c r="N121" i="1"/>
  <c r="O119" i="1" s="1"/>
  <c r="N114" i="1"/>
  <c r="O114" i="1" s="1"/>
  <c r="O113" i="1"/>
  <c r="O109" i="1"/>
  <c r="O107" i="1"/>
  <c r="N107" i="1"/>
  <c r="O106" i="1"/>
  <c r="O105" i="1"/>
  <c r="O104" i="1"/>
  <c r="O103" i="1"/>
  <c r="O102" i="1"/>
  <c r="O100" i="1"/>
  <c r="N100" i="1"/>
  <c r="O99" i="1" s="1"/>
  <c r="O98" i="1"/>
  <c r="O97" i="1"/>
  <c r="O96" i="1"/>
  <c r="N93" i="1"/>
  <c r="O91" i="1" s="1"/>
  <c r="N84" i="1"/>
  <c r="O84" i="1" s="1"/>
  <c r="O83" i="1"/>
  <c r="O79" i="1"/>
  <c r="O77" i="1"/>
  <c r="N77" i="1"/>
  <c r="O76" i="1"/>
  <c r="O75" i="1"/>
  <c r="O74" i="1"/>
  <c r="O73" i="1"/>
  <c r="O72" i="1"/>
  <c r="O70" i="1"/>
  <c r="N70" i="1"/>
  <c r="O69" i="1" s="1"/>
  <c r="O68" i="1"/>
  <c r="O67" i="1"/>
  <c r="O66" i="1"/>
  <c r="N63" i="1"/>
  <c r="O61" i="1" s="1"/>
  <c r="N56" i="1"/>
  <c r="O56" i="1" s="1"/>
  <c r="O55" i="1"/>
  <c r="O51" i="1"/>
  <c r="O49" i="1"/>
  <c r="N49" i="1"/>
  <c r="O48" i="1"/>
  <c r="O47" i="1"/>
  <c r="O46" i="1"/>
  <c r="O45" i="1"/>
  <c r="O44" i="1"/>
  <c r="O42" i="1"/>
  <c r="N42" i="1"/>
  <c r="O41" i="1" s="1"/>
  <c r="O40" i="1"/>
  <c r="O39" i="1"/>
  <c r="O38" i="1"/>
  <c r="N35" i="1"/>
  <c r="O33" i="1" s="1"/>
  <c r="N28" i="1"/>
  <c r="O28" i="1" s="1"/>
  <c r="O27" i="1"/>
  <c r="O23" i="1"/>
  <c r="O21" i="1"/>
  <c r="N21" i="1"/>
  <c r="O20" i="1"/>
  <c r="O19" i="1"/>
  <c r="O18" i="1"/>
  <c r="O17" i="1"/>
  <c r="O16" i="1"/>
  <c r="O12" i="1"/>
  <c r="N12" i="1"/>
  <c r="O11" i="1" s="1"/>
  <c r="O10" i="1"/>
  <c r="O9" i="1"/>
  <c r="O8" i="1"/>
  <c r="O31" i="1" l="1"/>
  <c r="O59" i="1"/>
  <c r="O89" i="1"/>
  <c r="O117" i="1"/>
  <c r="O145" i="1"/>
  <c r="O173" i="1"/>
  <c r="O229" i="1"/>
  <c r="O257" i="1"/>
  <c r="O285" i="1"/>
  <c r="O24" i="1"/>
  <c r="O32" i="1"/>
  <c r="O93" i="1"/>
  <c r="O110" i="1"/>
  <c r="O118" i="1"/>
  <c r="O166" i="1"/>
  <c r="O174" i="1"/>
  <c r="O233" i="1"/>
  <c r="O250" i="1"/>
  <c r="O258" i="1"/>
  <c r="O278" i="1"/>
  <c r="O286" i="1"/>
  <c r="O294" i="1"/>
  <c r="O301" i="1"/>
  <c r="O26" i="1"/>
  <c r="O30" i="1"/>
  <c r="O34" i="1"/>
  <c r="O54" i="1"/>
  <c r="O58" i="1"/>
  <c r="O62" i="1"/>
  <c r="O82" i="1"/>
  <c r="O88" i="1"/>
  <c r="O92" i="1"/>
  <c r="O112" i="1"/>
  <c r="O116" i="1"/>
  <c r="O120" i="1"/>
  <c r="O140" i="1"/>
  <c r="O144" i="1"/>
  <c r="O148" i="1"/>
  <c r="O168" i="1"/>
  <c r="O172" i="1"/>
  <c r="O176" i="1"/>
  <c r="O196" i="1"/>
  <c r="O200" i="1"/>
  <c r="O204" i="1"/>
  <c r="O224" i="1"/>
  <c r="O228" i="1"/>
  <c r="O232" i="1"/>
  <c r="O252" i="1"/>
  <c r="O256" i="1"/>
  <c r="O260" i="1"/>
  <c r="O272" i="1"/>
  <c r="O280" i="1"/>
  <c r="O284" i="1"/>
  <c r="O288" i="1"/>
  <c r="O292" i="1"/>
  <c r="O296" i="1"/>
  <c r="O300" i="1"/>
  <c r="O304" i="1"/>
  <c r="O314" i="1"/>
  <c r="O293" i="1"/>
  <c r="O297" i="1"/>
  <c r="O35" i="1"/>
  <c r="O52" i="1"/>
  <c r="O60" i="1"/>
  <c r="O63" i="1"/>
  <c r="O80" i="1"/>
  <c r="O90" i="1"/>
  <c r="O121" i="1"/>
  <c r="O138" i="1"/>
  <c r="O146" i="1"/>
  <c r="O149" i="1"/>
  <c r="O177" i="1"/>
  <c r="O194" i="1"/>
  <c r="O202" i="1"/>
  <c r="O205" i="1"/>
  <c r="O222" i="1"/>
  <c r="O230" i="1"/>
  <c r="O261" i="1"/>
  <c r="O289" i="1"/>
  <c r="O298" i="1"/>
  <c r="O25" i="1"/>
  <c r="O37" i="1"/>
  <c r="O53" i="1"/>
  <c r="O65" i="1"/>
  <c r="O81" i="1"/>
  <c r="O95" i="1"/>
  <c r="O111" i="1"/>
  <c r="O123" i="1"/>
  <c r="O139" i="1"/>
  <c r="O151" i="1"/>
  <c r="O167" i="1"/>
  <c r="O179" i="1"/>
  <c r="O195" i="1"/>
  <c r="O207" i="1"/>
  <c r="O223" i="1"/>
  <c r="O235" i="1"/>
  <c r="O251" i="1"/>
  <c r="O263" i="1"/>
  <c r="O279" i="1"/>
  <c r="O291" i="1"/>
  <c r="O295" i="1"/>
  <c r="K321" i="1" l="1"/>
  <c r="L318" i="1" s="1"/>
  <c r="L317" i="1"/>
  <c r="L314" i="1"/>
  <c r="L313" i="1"/>
  <c r="K309" i="1"/>
  <c r="L307" i="1" s="1"/>
  <c r="L308" i="1"/>
  <c r="K305" i="1"/>
  <c r="L304" i="1"/>
  <c r="L303" i="1"/>
  <c r="K301" i="1"/>
  <c r="L301" i="1" s="1"/>
  <c r="L300" i="1"/>
  <c r="L299" i="1"/>
  <c r="L297" i="1"/>
  <c r="L296" i="1"/>
  <c r="L295" i="1"/>
  <c r="L293" i="1"/>
  <c r="L292" i="1"/>
  <c r="L291" i="1"/>
  <c r="K289" i="1"/>
  <c r="L289" i="1" s="1"/>
  <c r="L288" i="1"/>
  <c r="L287" i="1"/>
  <c r="L285" i="1"/>
  <c r="L284" i="1"/>
  <c r="L282" i="1"/>
  <c r="K282" i="1"/>
  <c r="L281" i="1"/>
  <c r="L280" i="1"/>
  <c r="L279" i="1"/>
  <c r="L278" i="1"/>
  <c r="L277" i="1"/>
  <c r="L275" i="1"/>
  <c r="K275" i="1"/>
  <c r="L272" i="1" s="1"/>
  <c r="L271" i="1"/>
  <c r="K268" i="1"/>
  <c r="K261" i="1"/>
  <c r="L261" i="1" s="1"/>
  <c r="L260" i="1"/>
  <c r="L259" i="1"/>
  <c r="L257" i="1"/>
  <c r="L256" i="1"/>
  <c r="L254" i="1"/>
  <c r="K254" i="1"/>
  <c r="L253" i="1"/>
  <c r="L252" i="1"/>
  <c r="L251" i="1"/>
  <c r="L250" i="1"/>
  <c r="L249" i="1"/>
  <c r="L247" i="1"/>
  <c r="K247" i="1"/>
  <c r="L244" i="1" s="1"/>
  <c r="L243" i="1"/>
  <c r="K240" i="1"/>
  <c r="K233" i="1"/>
  <c r="L233" i="1" s="1"/>
  <c r="L232" i="1"/>
  <c r="L231" i="1"/>
  <c r="L229" i="1"/>
  <c r="L228" i="1"/>
  <c r="L226" i="1"/>
  <c r="K226" i="1"/>
  <c r="L225" i="1"/>
  <c r="L224" i="1"/>
  <c r="L223" i="1"/>
  <c r="L222" i="1"/>
  <c r="L221" i="1"/>
  <c r="L219" i="1"/>
  <c r="K219" i="1"/>
  <c r="L216" i="1" s="1"/>
  <c r="L215" i="1"/>
  <c r="K212" i="1"/>
  <c r="L208" i="1" s="1"/>
  <c r="K205" i="1"/>
  <c r="L205" i="1" s="1"/>
  <c r="L204" i="1"/>
  <c r="L203" i="1"/>
  <c r="L201" i="1"/>
  <c r="L200" i="1"/>
  <c r="L198" i="1"/>
  <c r="K198" i="1"/>
  <c r="L197" i="1"/>
  <c r="L196" i="1"/>
  <c r="L195" i="1"/>
  <c r="L194" i="1"/>
  <c r="L193" i="1"/>
  <c r="L191" i="1"/>
  <c r="K191" i="1"/>
  <c r="L188" i="1" s="1"/>
  <c r="L187" i="1"/>
  <c r="K184" i="1"/>
  <c r="K177" i="1"/>
  <c r="L177" i="1" s="1"/>
  <c r="L176" i="1"/>
  <c r="L175" i="1"/>
  <c r="L173" i="1"/>
  <c r="L172" i="1"/>
  <c r="L170" i="1"/>
  <c r="K170" i="1"/>
  <c r="L169" i="1"/>
  <c r="L168" i="1"/>
  <c r="L167" i="1"/>
  <c r="L166" i="1"/>
  <c r="L165" i="1"/>
  <c r="L163" i="1"/>
  <c r="K163" i="1"/>
  <c r="L160" i="1" s="1"/>
  <c r="L159" i="1"/>
  <c r="K156" i="1"/>
  <c r="L152" i="1" s="1"/>
  <c r="K149" i="1"/>
  <c r="L149" i="1" s="1"/>
  <c r="L148" i="1"/>
  <c r="L147" i="1"/>
  <c r="L145" i="1"/>
  <c r="L144" i="1"/>
  <c r="L142" i="1"/>
  <c r="K142" i="1"/>
  <c r="L141" i="1"/>
  <c r="L140" i="1"/>
  <c r="L139" i="1"/>
  <c r="L138" i="1"/>
  <c r="L137" i="1"/>
  <c r="L135" i="1"/>
  <c r="K135" i="1"/>
  <c r="L132" i="1" s="1"/>
  <c r="L131" i="1"/>
  <c r="K128" i="1"/>
  <c r="K121" i="1"/>
  <c r="L121" i="1" s="1"/>
  <c r="L120" i="1"/>
  <c r="L119" i="1"/>
  <c r="L117" i="1"/>
  <c r="L116" i="1"/>
  <c r="L114" i="1"/>
  <c r="K114" i="1"/>
  <c r="L113" i="1"/>
  <c r="L112" i="1"/>
  <c r="L111" i="1"/>
  <c r="L110" i="1"/>
  <c r="L109" i="1"/>
  <c r="L107" i="1"/>
  <c r="K107" i="1"/>
  <c r="L104" i="1" s="1"/>
  <c r="L103" i="1"/>
  <c r="K100" i="1"/>
  <c r="L96" i="1" s="1"/>
  <c r="K93" i="1"/>
  <c r="L93" i="1" s="1"/>
  <c r="L92" i="1"/>
  <c r="L91" i="1"/>
  <c r="L89" i="1"/>
  <c r="L88" i="1"/>
  <c r="L84" i="1"/>
  <c r="K84" i="1"/>
  <c r="L83" i="1"/>
  <c r="L82" i="1"/>
  <c r="L81" i="1"/>
  <c r="L80" i="1"/>
  <c r="L79" i="1"/>
  <c r="L77" i="1"/>
  <c r="K77" i="1"/>
  <c r="L74" i="1" s="1"/>
  <c r="L73" i="1"/>
  <c r="K70" i="1"/>
  <c r="L66" i="1" s="1"/>
  <c r="K63" i="1"/>
  <c r="L63" i="1" s="1"/>
  <c r="L62" i="1"/>
  <c r="L61" i="1"/>
  <c r="L59" i="1"/>
  <c r="L58" i="1"/>
  <c r="L56" i="1"/>
  <c r="K56" i="1"/>
  <c r="L55" i="1"/>
  <c r="L54" i="1"/>
  <c r="L53" i="1"/>
  <c r="L52" i="1"/>
  <c r="L51" i="1"/>
  <c r="L49" i="1"/>
  <c r="K49" i="1"/>
  <c r="L46" i="1" s="1"/>
  <c r="L45" i="1"/>
  <c r="L42" i="1"/>
  <c r="K42" i="1"/>
  <c r="L40" i="1" s="1"/>
  <c r="L39" i="1"/>
  <c r="L38" i="1"/>
  <c r="L37" i="1"/>
  <c r="K35" i="1"/>
  <c r="L34" i="1"/>
  <c r="L33" i="1"/>
  <c r="L31" i="1"/>
  <c r="L30" i="1"/>
  <c r="L28" i="1"/>
  <c r="K28" i="1"/>
  <c r="L27" i="1"/>
  <c r="L26" i="1"/>
  <c r="L25" i="1"/>
  <c r="L24" i="1"/>
  <c r="L23" i="1"/>
  <c r="K21" i="1"/>
  <c r="L19" i="1"/>
  <c r="K12" i="1"/>
  <c r="L10" i="1" s="1"/>
  <c r="L126" i="1" l="1"/>
  <c r="L128" i="1"/>
  <c r="L125" i="1"/>
  <c r="L182" i="1"/>
  <c r="L184" i="1"/>
  <c r="L181" i="1"/>
  <c r="L238" i="1"/>
  <c r="L240" i="1"/>
  <c r="L237" i="1"/>
  <c r="L266" i="1"/>
  <c r="L268" i="1"/>
  <c r="L265" i="1"/>
  <c r="L20" i="1"/>
  <c r="L16" i="1"/>
  <c r="L151" i="1"/>
  <c r="L207" i="1"/>
  <c r="L235" i="1"/>
  <c r="L263" i="1"/>
  <c r="L9" i="1"/>
  <c r="L17" i="1"/>
  <c r="L21" i="1"/>
  <c r="L35" i="1"/>
  <c r="L32" i="1"/>
  <c r="L41" i="1"/>
  <c r="L124" i="1"/>
  <c r="L180" i="1"/>
  <c r="L236" i="1"/>
  <c r="L264" i="1"/>
  <c r="L68" i="1"/>
  <c r="L70" i="1"/>
  <c r="L67" i="1"/>
  <c r="L98" i="1"/>
  <c r="L100" i="1"/>
  <c r="L97" i="1"/>
  <c r="L154" i="1"/>
  <c r="L156" i="1"/>
  <c r="L153" i="1"/>
  <c r="L210" i="1"/>
  <c r="L212" i="1"/>
  <c r="L209" i="1"/>
  <c r="L8" i="1"/>
  <c r="L12" i="1"/>
  <c r="L65" i="1"/>
  <c r="L95" i="1"/>
  <c r="L123" i="1"/>
  <c r="L179" i="1"/>
  <c r="L11" i="1"/>
  <c r="L18" i="1"/>
  <c r="L48" i="1"/>
  <c r="L44" i="1"/>
  <c r="L47" i="1"/>
  <c r="L69" i="1"/>
  <c r="L76" i="1"/>
  <c r="L72" i="1"/>
  <c r="L75" i="1"/>
  <c r="L99" i="1"/>
  <c r="L106" i="1"/>
  <c r="L102" i="1"/>
  <c r="L105" i="1"/>
  <c r="L127" i="1"/>
  <c r="L134" i="1"/>
  <c r="L130" i="1"/>
  <c r="L133" i="1"/>
  <c r="L155" i="1"/>
  <c r="L162" i="1"/>
  <c r="L158" i="1"/>
  <c r="L161" i="1"/>
  <c r="L183" i="1"/>
  <c r="L190" i="1"/>
  <c r="L186" i="1"/>
  <c r="L189" i="1"/>
  <c r="L211" i="1"/>
  <c r="L218" i="1"/>
  <c r="L214" i="1"/>
  <c r="L217" i="1"/>
  <c r="L239" i="1"/>
  <c r="L246" i="1"/>
  <c r="L242" i="1"/>
  <c r="L245" i="1"/>
  <c r="L267" i="1"/>
  <c r="L274" i="1"/>
  <c r="L270" i="1"/>
  <c r="L273" i="1"/>
  <c r="L320" i="1"/>
  <c r="L316" i="1"/>
  <c r="L312" i="1"/>
  <c r="L319" i="1"/>
  <c r="L315" i="1"/>
  <c r="L311" i="1"/>
  <c r="L60" i="1"/>
  <c r="L90" i="1"/>
  <c r="L118" i="1"/>
  <c r="L146" i="1"/>
  <c r="L174" i="1"/>
  <c r="L202" i="1"/>
  <c r="L230" i="1"/>
  <c r="L258" i="1"/>
  <c r="L286" i="1"/>
  <c r="L294" i="1"/>
  <c r="L298" i="1"/>
  <c r="H321" i="1" l="1"/>
  <c r="I313" i="1"/>
  <c r="H309" i="1"/>
  <c r="I307" i="1" s="1"/>
  <c r="I308" i="1"/>
  <c r="H305" i="1"/>
  <c r="I304" i="1"/>
  <c r="I303" i="1"/>
  <c r="H301" i="1"/>
  <c r="I301" i="1" s="1"/>
  <c r="I300" i="1"/>
  <c r="I299" i="1"/>
  <c r="I297" i="1"/>
  <c r="I296" i="1"/>
  <c r="I295" i="1"/>
  <c r="I293" i="1"/>
  <c r="I292" i="1"/>
  <c r="I291" i="1"/>
  <c r="H289" i="1"/>
  <c r="I289" i="1" s="1"/>
  <c r="I288" i="1"/>
  <c r="I287" i="1"/>
  <c r="I285" i="1"/>
  <c r="I284" i="1"/>
  <c r="I282" i="1"/>
  <c r="H282" i="1"/>
  <c r="I281" i="1"/>
  <c r="I280" i="1"/>
  <c r="I279" i="1"/>
  <c r="I278" i="1"/>
  <c r="I277" i="1"/>
  <c r="H275" i="1"/>
  <c r="H268" i="1"/>
  <c r="I267" i="1"/>
  <c r="H261" i="1"/>
  <c r="I261" i="1" s="1"/>
  <c r="I260" i="1"/>
  <c r="I259" i="1"/>
  <c r="I257" i="1"/>
  <c r="I256" i="1"/>
  <c r="I254" i="1"/>
  <c r="H254" i="1"/>
  <c r="I253" i="1"/>
  <c r="I252" i="1"/>
  <c r="I251" i="1"/>
  <c r="I250" i="1"/>
  <c r="I249" i="1"/>
  <c r="H247" i="1"/>
  <c r="H240" i="1"/>
  <c r="I239" i="1"/>
  <c r="H233" i="1"/>
  <c r="I233" i="1" s="1"/>
  <c r="I232" i="1"/>
  <c r="I231" i="1"/>
  <c r="I229" i="1"/>
  <c r="I228" i="1"/>
  <c r="I226" i="1"/>
  <c r="H226" i="1"/>
  <c r="I225" i="1"/>
  <c r="I224" i="1"/>
  <c r="I223" i="1"/>
  <c r="I222" i="1"/>
  <c r="I221" i="1"/>
  <c r="H219" i="1"/>
  <c r="H212" i="1"/>
  <c r="I211" i="1"/>
  <c r="H205" i="1"/>
  <c r="I205" i="1" s="1"/>
  <c r="I204" i="1"/>
  <c r="I203" i="1"/>
  <c r="I201" i="1"/>
  <c r="I200" i="1"/>
  <c r="I198" i="1"/>
  <c r="H198" i="1"/>
  <c r="I197" i="1"/>
  <c r="I196" i="1"/>
  <c r="I195" i="1"/>
  <c r="I194" i="1"/>
  <c r="I193" i="1"/>
  <c r="H191" i="1"/>
  <c r="H184" i="1"/>
  <c r="I183" i="1"/>
  <c r="H177" i="1"/>
  <c r="I177" i="1" s="1"/>
  <c r="I176" i="1"/>
  <c r="I175" i="1"/>
  <c r="I173" i="1"/>
  <c r="I172" i="1"/>
  <c r="I170" i="1"/>
  <c r="H170" i="1"/>
  <c r="I169" i="1"/>
  <c r="I168" i="1"/>
  <c r="I167" i="1"/>
  <c r="I166" i="1"/>
  <c r="I165" i="1"/>
  <c r="H163" i="1"/>
  <c r="H156" i="1"/>
  <c r="I155" i="1"/>
  <c r="H149" i="1"/>
  <c r="I149" i="1" s="1"/>
  <c r="I148" i="1"/>
  <c r="I147" i="1"/>
  <c r="I145" i="1"/>
  <c r="I144" i="1"/>
  <c r="I142" i="1"/>
  <c r="H142" i="1"/>
  <c r="I141" i="1"/>
  <c r="I140" i="1"/>
  <c r="I139" i="1"/>
  <c r="I138" i="1"/>
  <c r="I137" i="1"/>
  <c r="H135" i="1"/>
  <c r="H128" i="1"/>
  <c r="I127" i="1"/>
  <c r="H121" i="1"/>
  <c r="I121" i="1" s="1"/>
  <c r="I120" i="1"/>
  <c r="I119" i="1"/>
  <c r="I117" i="1"/>
  <c r="I116" i="1"/>
  <c r="I114" i="1"/>
  <c r="H114" i="1"/>
  <c r="I113" i="1"/>
  <c r="I112" i="1"/>
  <c r="I111" i="1"/>
  <c r="I110" i="1"/>
  <c r="I109" i="1"/>
  <c r="H107" i="1"/>
  <c r="H100" i="1"/>
  <c r="I99" i="1"/>
  <c r="H93" i="1"/>
  <c r="I93" i="1" s="1"/>
  <c r="I92" i="1"/>
  <c r="I91" i="1"/>
  <c r="I89" i="1"/>
  <c r="I88" i="1"/>
  <c r="I84" i="1"/>
  <c r="H84" i="1"/>
  <c r="I83" i="1"/>
  <c r="I82" i="1"/>
  <c r="I81" i="1"/>
  <c r="I80" i="1"/>
  <c r="I79" i="1"/>
  <c r="H77" i="1"/>
  <c r="H70" i="1"/>
  <c r="I69" i="1"/>
  <c r="H63" i="1"/>
  <c r="I63" i="1" s="1"/>
  <c r="I62" i="1"/>
  <c r="I61" i="1"/>
  <c r="I59" i="1"/>
  <c r="I58" i="1"/>
  <c r="I56" i="1"/>
  <c r="H56" i="1"/>
  <c r="I55" i="1"/>
  <c r="I54" i="1"/>
  <c r="I53" i="1"/>
  <c r="I52" i="1"/>
  <c r="I51" i="1"/>
  <c r="H49" i="1"/>
  <c r="H42" i="1"/>
  <c r="I40" i="1" s="1"/>
  <c r="I37" i="1"/>
  <c r="H35" i="1"/>
  <c r="I34" i="1"/>
  <c r="I33" i="1"/>
  <c r="I31" i="1"/>
  <c r="I30" i="1"/>
  <c r="I28" i="1"/>
  <c r="H28" i="1"/>
  <c r="I27" i="1"/>
  <c r="I26" i="1"/>
  <c r="I25" i="1"/>
  <c r="I24" i="1"/>
  <c r="I23" i="1"/>
  <c r="H21" i="1"/>
  <c r="I19" i="1"/>
  <c r="I18" i="1"/>
  <c r="H12" i="1"/>
  <c r="I10" i="1" s="1"/>
  <c r="I11" i="1"/>
  <c r="I48" i="1" l="1"/>
  <c r="I44" i="1"/>
  <c r="I47" i="1"/>
  <c r="I76" i="1"/>
  <c r="I72" i="1"/>
  <c r="I75" i="1"/>
  <c r="I106" i="1"/>
  <c r="I102" i="1"/>
  <c r="I105" i="1"/>
  <c r="I134" i="1"/>
  <c r="I130" i="1"/>
  <c r="I133" i="1"/>
  <c r="I162" i="1"/>
  <c r="I158" i="1"/>
  <c r="I161" i="1"/>
  <c r="I190" i="1"/>
  <c r="I186" i="1"/>
  <c r="I189" i="1"/>
  <c r="I218" i="1"/>
  <c r="I214" i="1"/>
  <c r="I217" i="1"/>
  <c r="I246" i="1"/>
  <c r="I242" i="1"/>
  <c r="I245" i="1"/>
  <c r="I274" i="1"/>
  <c r="I270" i="1"/>
  <c r="I273" i="1"/>
  <c r="I320" i="1"/>
  <c r="I316" i="1"/>
  <c r="I312" i="1"/>
  <c r="I319" i="1"/>
  <c r="I315" i="1"/>
  <c r="I38" i="1"/>
  <c r="I42" i="1"/>
  <c r="I49" i="1"/>
  <c r="I68" i="1"/>
  <c r="I70" i="1"/>
  <c r="I67" i="1"/>
  <c r="I77" i="1"/>
  <c r="I98" i="1"/>
  <c r="I100" i="1"/>
  <c r="I97" i="1"/>
  <c r="I107" i="1"/>
  <c r="I126" i="1"/>
  <c r="I128" i="1"/>
  <c r="I125" i="1"/>
  <c r="I135" i="1"/>
  <c r="I154" i="1"/>
  <c r="I156" i="1"/>
  <c r="I153" i="1"/>
  <c r="I163" i="1"/>
  <c r="I182" i="1"/>
  <c r="I184" i="1"/>
  <c r="I181" i="1"/>
  <c r="I191" i="1"/>
  <c r="I210" i="1"/>
  <c r="I212" i="1"/>
  <c r="I209" i="1"/>
  <c r="I219" i="1"/>
  <c r="I238" i="1"/>
  <c r="I240" i="1"/>
  <c r="I237" i="1"/>
  <c r="I247" i="1"/>
  <c r="I266" i="1"/>
  <c r="I268" i="1"/>
  <c r="I265" i="1"/>
  <c r="I275" i="1"/>
  <c r="I314" i="1"/>
  <c r="I311" i="1" s="1"/>
  <c r="I8" i="1"/>
  <c r="I12" i="1"/>
  <c r="I20" i="1"/>
  <c r="I16" i="1"/>
  <c r="I39" i="1"/>
  <c r="I45" i="1"/>
  <c r="I65" i="1"/>
  <c r="I73" i="1"/>
  <c r="I95" i="1"/>
  <c r="I103" i="1"/>
  <c r="I123" i="1"/>
  <c r="I131" i="1"/>
  <c r="I151" i="1"/>
  <c r="I159" i="1"/>
  <c r="I179" i="1"/>
  <c r="I187" i="1"/>
  <c r="I207" i="1"/>
  <c r="I215" i="1"/>
  <c r="I235" i="1"/>
  <c r="I243" i="1"/>
  <c r="I263" i="1"/>
  <c r="I271" i="1"/>
  <c r="I317" i="1"/>
  <c r="I9" i="1"/>
  <c r="I17" i="1"/>
  <c r="I21" i="1"/>
  <c r="I35" i="1"/>
  <c r="I32" i="1"/>
  <c r="I41" i="1"/>
  <c r="I46" i="1"/>
  <c r="I66" i="1"/>
  <c r="I74" i="1"/>
  <c r="I96" i="1"/>
  <c r="I104" i="1"/>
  <c r="I124" i="1"/>
  <c r="I132" i="1"/>
  <c r="I152" i="1"/>
  <c r="I160" i="1"/>
  <c r="I180" i="1"/>
  <c r="I188" i="1"/>
  <c r="I208" i="1"/>
  <c r="I216" i="1"/>
  <c r="I236" i="1"/>
  <c r="I244" i="1"/>
  <c r="I264" i="1"/>
  <c r="I272" i="1"/>
  <c r="I318" i="1"/>
  <c r="I60" i="1"/>
  <c r="I90" i="1"/>
  <c r="I118" i="1"/>
  <c r="I146" i="1"/>
  <c r="I174" i="1"/>
  <c r="I202" i="1"/>
  <c r="I230" i="1"/>
  <c r="I258" i="1"/>
  <c r="I286" i="1"/>
  <c r="I294" i="1"/>
  <c r="I298" i="1"/>
  <c r="Q321" i="1" l="1"/>
  <c r="R320" i="1" s="1"/>
  <c r="R317" i="1"/>
  <c r="R313" i="1"/>
  <c r="R311" i="1"/>
  <c r="Q309" i="1"/>
  <c r="R307" i="1" s="1"/>
  <c r="R308" i="1"/>
  <c r="Q305" i="1"/>
  <c r="R304" i="1" s="1"/>
  <c r="R303" i="1"/>
  <c r="Q301" i="1"/>
  <c r="R301" i="1" s="1"/>
  <c r="R297" i="1"/>
  <c r="R295" i="1"/>
  <c r="R293" i="1"/>
  <c r="R291" i="1"/>
  <c r="Q289" i="1"/>
  <c r="R289" i="1" s="1"/>
  <c r="R287" i="1"/>
  <c r="R285" i="1"/>
  <c r="R282" i="1"/>
  <c r="Q282" i="1"/>
  <c r="R281" i="1"/>
  <c r="R280" i="1"/>
  <c r="R279" i="1"/>
  <c r="R278" i="1"/>
  <c r="R277" i="1"/>
  <c r="Q275" i="1"/>
  <c r="R274" i="1" s="1"/>
  <c r="R271" i="1"/>
  <c r="R268" i="1"/>
  <c r="Q268" i="1"/>
  <c r="R266" i="1" s="1"/>
  <c r="R267" i="1"/>
  <c r="R265" i="1"/>
  <c r="R264" i="1"/>
  <c r="R263" i="1"/>
  <c r="Q261" i="1"/>
  <c r="R261" i="1" s="1"/>
  <c r="R257" i="1"/>
  <c r="R254" i="1"/>
  <c r="Q254" i="1"/>
  <c r="R253" i="1"/>
  <c r="R252" i="1"/>
  <c r="R251" i="1"/>
  <c r="R250" i="1"/>
  <c r="R249" i="1"/>
  <c r="Q247" i="1"/>
  <c r="R246" i="1" s="1"/>
  <c r="R245" i="1"/>
  <c r="R243" i="1"/>
  <c r="R240" i="1"/>
  <c r="Q240" i="1"/>
  <c r="R238" i="1" s="1"/>
  <c r="R239" i="1"/>
  <c r="R237" i="1"/>
  <c r="R236" i="1"/>
  <c r="R235" i="1"/>
  <c r="Q233" i="1"/>
  <c r="R233" i="1" s="1"/>
  <c r="R229" i="1"/>
  <c r="R226" i="1"/>
  <c r="Q226" i="1"/>
  <c r="R225" i="1"/>
  <c r="R224" i="1"/>
  <c r="R223" i="1"/>
  <c r="R222" i="1"/>
  <c r="R221" i="1"/>
  <c r="Q219" i="1"/>
  <c r="R218" i="1" s="1"/>
  <c r="R217" i="1"/>
  <c r="R215" i="1"/>
  <c r="R212" i="1"/>
  <c r="Q212" i="1"/>
  <c r="R210" i="1" s="1"/>
  <c r="R211" i="1"/>
  <c r="R209" i="1"/>
  <c r="R208" i="1"/>
  <c r="R207" i="1"/>
  <c r="Q205" i="1"/>
  <c r="R205" i="1" s="1"/>
  <c r="R201" i="1"/>
  <c r="R198" i="1"/>
  <c r="Q198" i="1"/>
  <c r="R197" i="1"/>
  <c r="R196" i="1"/>
  <c r="R195" i="1"/>
  <c r="R194" i="1"/>
  <c r="R193" i="1"/>
  <c r="Q191" i="1"/>
  <c r="R190" i="1" s="1"/>
  <c r="R187" i="1"/>
  <c r="R184" i="1"/>
  <c r="Q184" i="1"/>
  <c r="R182" i="1" s="1"/>
  <c r="R183" i="1"/>
  <c r="R181" i="1"/>
  <c r="R180" i="1"/>
  <c r="R179" i="1"/>
  <c r="Q177" i="1"/>
  <c r="R177" i="1" s="1"/>
  <c r="R173" i="1"/>
  <c r="R170" i="1"/>
  <c r="Q170" i="1"/>
  <c r="R169" i="1"/>
  <c r="R168" i="1"/>
  <c r="R167" i="1"/>
  <c r="R166" i="1"/>
  <c r="R165" i="1"/>
  <c r="Q163" i="1"/>
  <c r="R162" i="1" s="1"/>
  <c r="R159" i="1"/>
  <c r="R156" i="1"/>
  <c r="Q156" i="1"/>
  <c r="R154" i="1" s="1"/>
  <c r="R155" i="1"/>
  <c r="R153" i="1"/>
  <c r="R152" i="1"/>
  <c r="R151" i="1"/>
  <c r="Q149" i="1"/>
  <c r="R149" i="1" s="1"/>
  <c r="R145" i="1"/>
  <c r="R142" i="1"/>
  <c r="Q142" i="1"/>
  <c r="R141" i="1"/>
  <c r="R140" i="1"/>
  <c r="R139" i="1"/>
  <c r="R138" i="1"/>
  <c r="R137" i="1"/>
  <c r="Q135" i="1"/>
  <c r="R134" i="1" s="1"/>
  <c r="R131" i="1"/>
  <c r="R128" i="1"/>
  <c r="Q128" i="1"/>
  <c r="R126" i="1" s="1"/>
  <c r="R127" i="1"/>
  <c r="R125" i="1"/>
  <c r="R124" i="1"/>
  <c r="R123" i="1"/>
  <c r="Q121" i="1"/>
  <c r="R121" i="1" s="1"/>
  <c r="R117" i="1"/>
  <c r="R114" i="1"/>
  <c r="Q114" i="1"/>
  <c r="R112" i="1" s="1"/>
  <c r="R113" i="1"/>
  <c r="R111" i="1"/>
  <c r="R110" i="1"/>
  <c r="R109" i="1"/>
  <c r="Q107" i="1"/>
  <c r="R106" i="1" s="1"/>
  <c r="R103" i="1"/>
  <c r="R100" i="1"/>
  <c r="Q100" i="1"/>
  <c r="R98" i="1" s="1"/>
  <c r="R99" i="1"/>
  <c r="R97" i="1"/>
  <c r="R96" i="1"/>
  <c r="R95" i="1"/>
  <c r="Q93" i="1"/>
  <c r="R93" i="1" s="1"/>
  <c r="R91" i="1"/>
  <c r="R89" i="1"/>
  <c r="R84" i="1"/>
  <c r="Q84" i="1"/>
  <c r="R82" i="1" s="1"/>
  <c r="R83" i="1"/>
  <c r="R81" i="1"/>
  <c r="R80" i="1"/>
  <c r="R79" i="1"/>
  <c r="Q77" i="1"/>
  <c r="R76" i="1" s="1"/>
  <c r="R73" i="1"/>
  <c r="R70" i="1"/>
  <c r="Q70" i="1"/>
  <c r="R68" i="1" s="1"/>
  <c r="R69" i="1"/>
  <c r="R67" i="1"/>
  <c r="R66" i="1"/>
  <c r="R65" i="1"/>
  <c r="Q63" i="1"/>
  <c r="R63" i="1" s="1"/>
  <c r="R61" i="1"/>
  <c r="R59" i="1"/>
  <c r="R56" i="1"/>
  <c r="Q56" i="1"/>
  <c r="R55" i="1"/>
  <c r="R54" i="1"/>
  <c r="R53" i="1"/>
  <c r="R52" i="1"/>
  <c r="R51" i="1"/>
  <c r="Q49" i="1"/>
  <c r="R48" i="1" s="1"/>
  <c r="R45" i="1"/>
  <c r="R42" i="1"/>
  <c r="Q42" i="1"/>
  <c r="R40" i="1" s="1"/>
  <c r="R41" i="1"/>
  <c r="R39" i="1"/>
  <c r="R38" i="1"/>
  <c r="R37" i="1"/>
  <c r="Q35" i="1"/>
  <c r="R35" i="1" s="1"/>
  <c r="R33" i="1"/>
  <c r="R31" i="1"/>
  <c r="R28" i="1"/>
  <c r="Q28" i="1"/>
  <c r="R26" i="1" s="1"/>
  <c r="R27" i="1"/>
  <c r="R25" i="1"/>
  <c r="R24" i="1"/>
  <c r="R23" i="1"/>
  <c r="Q21" i="1"/>
  <c r="R20" i="1" s="1"/>
  <c r="R17" i="1"/>
  <c r="R12" i="1"/>
  <c r="Q12" i="1"/>
  <c r="R10" i="1" s="1"/>
  <c r="R11" i="1"/>
  <c r="R9" i="1"/>
  <c r="R8" i="1"/>
  <c r="E321" i="1"/>
  <c r="F321" i="1" s="1"/>
  <c r="F320" i="1"/>
  <c r="F319" i="1"/>
  <c r="F317" i="1"/>
  <c r="F316" i="1"/>
  <c r="F315" i="1"/>
  <c r="F313" i="1"/>
  <c r="F312" i="1"/>
  <c r="F311" i="1"/>
  <c r="E309" i="1"/>
  <c r="F309" i="1" s="1"/>
  <c r="F308" i="1"/>
  <c r="F307" i="1"/>
  <c r="E305" i="1"/>
  <c r="F305" i="1" s="1"/>
  <c r="F304" i="1"/>
  <c r="F303" i="1"/>
  <c r="E301" i="1"/>
  <c r="F301" i="1" s="1"/>
  <c r="F300" i="1"/>
  <c r="F297" i="1"/>
  <c r="F296" i="1"/>
  <c r="F295" i="1"/>
  <c r="F293" i="1"/>
  <c r="F292" i="1"/>
  <c r="F291" i="1"/>
  <c r="E289" i="1"/>
  <c r="F289" i="1" s="1"/>
  <c r="F288" i="1"/>
  <c r="F285" i="1"/>
  <c r="F284" i="1"/>
  <c r="F282" i="1"/>
  <c r="E282" i="1"/>
  <c r="F281" i="1"/>
  <c r="F280" i="1"/>
  <c r="F279" i="1"/>
  <c r="F278" i="1"/>
  <c r="F277" i="1"/>
  <c r="F275" i="1"/>
  <c r="E275" i="1"/>
  <c r="F274" i="1" s="1"/>
  <c r="F272" i="1"/>
  <c r="F271" i="1"/>
  <c r="E268" i="1"/>
  <c r="F266" i="1" s="1"/>
  <c r="E261" i="1"/>
  <c r="F261" i="1" s="1"/>
  <c r="F260" i="1"/>
  <c r="F257" i="1"/>
  <c r="F256" i="1"/>
  <c r="F254" i="1"/>
  <c r="E254" i="1"/>
  <c r="F253" i="1"/>
  <c r="F252" i="1"/>
  <c r="F251" i="1"/>
  <c r="F250" i="1"/>
  <c r="F249" i="1"/>
  <c r="F247" i="1"/>
  <c r="E247" i="1"/>
  <c r="F246" i="1" s="1"/>
  <c r="F244" i="1"/>
  <c r="F243" i="1"/>
  <c r="E240" i="1"/>
  <c r="F238" i="1" s="1"/>
  <c r="E233" i="1"/>
  <c r="F233" i="1" s="1"/>
  <c r="F232" i="1"/>
  <c r="F229" i="1"/>
  <c r="F228" i="1"/>
  <c r="F226" i="1"/>
  <c r="E226" i="1"/>
  <c r="F225" i="1"/>
  <c r="F224" i="1"/>
  <c r="F223" i="1"/>
  <c r="F222" i="1"/>
  <c r="F221" i="1"/>
  <c r="F219" i="1"/>
  <c r="E219" i="1"/>
  <c r="F218" i="1" s="1"/>
  <c r="F217" i="1"/>
  <c r="F216" i="1"/>
  <c r="F215" i="1"/>
  <c r="E212" i="1"/>
  <c r="F210" i="1" s="1"/>
  <c r="E205" i="1"/>
  <c r="F205" i="1" s="1"/>
  <c r="F204" i="1"/>
  <c r="F201" i="1"/>
  <c r="F200" i="1"/>
  <c r="F198" i="1"/>
  <c r="E198" i="1"/>
  <c r="F197" i="1"/>
  <c r="F196" i="1"/>
  <c r="F195" i="1"/>
  <c r="F194" i="1"/>
  <c r="F193" i="1"/>
  <c r="F191" i="1"/>
  <c r="E191" i="1"/>
  <c r="F190" i="1" s="1"/>
  <c r="F188" i="1"/>
  <c r="F187" i="1"/>
  <c r="E184" i="1"/>
  <c r="F182" i="1" s="1"/>
  <c r="E177" i="1"/>
  <c r="F177" i="1" s="1"/>
  <c r="F176" i="1"/>
  <c r="F173" i="1"/>
  <c r="F172" i="1"/>
  <c r="F170" i="1"/>
  <c r="E170" i="1"/>
  <c r="F169" i="1"/>
  <c r="F168" i="1"/>
  <c r="F167" i="1"/>
  <c r="F166" i="1"/>
  <c r="F165" i="1"/>
  <c r="F163" i="1"/>
  <c r="E163" i="1"/>
  <c r="F162" i="1" s="1"/>
  <c r="F160" i="1"/>
  <c r="F159" i="1"/>
  <c r="E156" i="1"/>
  <c r="F154" i="1" s="1"/>
  <c r="E149" i="1"/>
  <c r="F149" i="1" s="1"/>
  <c r="F148" i="1"/>
  <c r="F145" i="1"/>
  <c r="F144" i="1"/>
  <c r="F142" i="1"/>
  <c r="E142" i="1"/>
  <c r="F141" i="1"/>
  <c r="F140" i="1"/>
  <c r="F139" i="1"/>
  <c r="F138" i="1"/>
  <c r="F137" i="1"/>
  <c r="F135" i="1"/>
  <c r="E135" i="1"/>
  <c r="F134" i="1" s="1"/>
  <c r="F132" i="1"/>
  <c r="F131" i="1"/>
  <c r="E128" i="1"/>
  <c r="F126" i="1" s="1"/>
  <c r="E121" i="1"/>
  <c r="F121" i="1" s="1"/>
  <c r="F120" i="1"/>
  <c r="F117" i="1"/>
  <c r="F116" i="1"/>
  <c r="F114" i="1"/>
  <c r="E114" i="1"/>
  <c r="F113" i="1"/>
  <c r="F112" i="1"/>
  <c r="F111" i="1"/>
  <c r="F110" i="1"/>
  <c r="F109" i="1"/>
  <c r="F107" i="1"/>
  <c r="E107" i="1"/>
  <c r="F106" i="1" s="1"/>
  <c r="F104" i="1"/>
  <c r="F103" i="1"/>
  <c r="E100" i="1"/>
  <c r="F98" i="1" s="1"/>
  <c r="E93" i="1"/>
  <c r="F93" i="1" s="1"/>
  <c r="F92" i="1"/>
  <c r="F89" i="1"/>
  <c r="F88" i="1"/>
  <c r="E84" i="1"/>
  <c r="F84" i="1" s="1"/>
  <c r="F83" i="1"/>
  <c r="F82" i="1"/>
  <c r="F81" i="1"/>
  <c r="F80" i="1"/>
  <c r="F79" i="1"/>
  <c r="F77" i="1"/>
  <c r="E77" i="1"/>
  <c r="F76" i="1" s="1"/>
  <c r="F74" i="1"/>
  <c r="F73" i="1"/>
  <c r="E70" i="1"/>
  <c r="F68" i="1" s="1"/>
  <c r="E63" i="1"/>
  <c r="F63" i="1" s="1"/>
  <c r="F62" i="1"/>
  <c r="F59" i="1"/>
  <c r="F58" i="1"/>
  <c r="E56" i="1"/>
  <c r="F56" i="1" s="1"/>
  <c r="F55" i="1"/>
  <c r="F54" i="1"/>
  <c r="F53" i="1"/>
  <c r="F52" i="1"/>
  <c r="F51" i="1"/>
  <c r="F49" i="1"/>
  <c r="E49" i="1"/>
  <c r="F48" i="1" s="1"/>
  <c r="F46" i="1"/>
  <c r="F45" i="1"/>
  <c r="E42" i="1"/>
  <c r="F40" i="1" s="1"/>
  <c r="E35" i="1"/>
  <c r="F35" i="1" s="1"/>
  <c r="F34" i="1"/>
  <c r="F33" i="1"/>
  <c r="F31" i="1"/>
  <c r="F30" i="1"/>
  <c r="F28" i="1"/>
  <c r="E28" i="1"/>
  <c r="F27" i="1"/>
  <c r="F26" i="1"/>
  <c r="F25" i="1"/>
  <c r="F24" i="1"/>
  <c r="F23" i="1"/>
  <c r="F21" i="1"/>
  <c r="E21" i="1"/>
  <c r="F20" i="1" s="1"/>
  <c r="F18" i="1"/>
  <c r="F17" i="1"/>
  <c r="E12" i="1"/>
  <c r="F10" i="1" s="1"/>
  <c r="R119" i="1" l="1"/>
  <c r="R147" i="1"/>
  <c r="R175" i="1"/>
  <c r="R203" i="1"/>
  <c r="R231" i="1"/>
  <c r="R259" i="1"/>
  <c r="R299" i="1"/>
  <c r="R18" i="1"/>
  <c r="R21" i="1"/>
  <c r="R30" i="1"/>
  <c r="R34" i="1"/>
  <c r="R46" i="1"/>
  <c r="R49" i="1"/>
  <c r="R58" i="1"/>
  <c r="R62" i="1"/>
  <c r="R74" i="1"/>
  <c r="R77" i="1"/>
  <c r="R88" i="1"/>
  <c r="R92" i="1"/>
  <c r="R104" i="1"/>
  <c r="R107" i="1"/>
  <c r="R116" i="1"/>
  <c r="R120" i="1"/>
  <c r="R132" i="1"/>
  <c r="R135" i="1"/>
  <c r="R144" i="1"/>
  <c r="R148" i="1"/>
  <c r="R160" i="1"/>
  <c r="R163" i="1"/>
  <c r="R172" i="1"/>
  <c r="R176" i="1"/>
  <c r="R188" i="1"/>
  <c r="R191" i="1"/>
  <c r="R200" i="1"/>
  <c r="R204" i="1"/>
  <c r="R216" i="1"/>
  <c r="R219" i="1"/>
  <c r="R228" i="1"/>
  <c r="R232" i="1"/>
  <c r="R244" i="1"/>
  <c r="R247" i="1"/>
  <c r="R256" i="1"/>
  <c r="R260" i="1"/>
  <c r="R272" i="1"/>
  <c r="R275" i="1"/>
  <c r="R284" i="1"/>
  <c r="R288" i="1"/>
  <c r="R292" i="1"/>
  <c r="R296" i="1"/>
  <c r="R300" i="1"/>
  <c r="R314" i="1"/>
  <c r="R318" i="1"/>
  <c r="R19" i="1"/>
  <c r="R47" i="1"/>
  <c r="R75" i="1"/>
  <c r="R105" i="1"/>
  <c r="R133" i="1"/>
  <c r="R161" i="1"/>
  <c r="R189" i="1"/>
  <c r="R273" i="1"/>
  <c r="R315" i="1"/>
  <c r="R319" i="1"/>
  <c r="R16" i="1"/>
  <c r="R32" i="1"/>
  <c r="R44" i="1"/>
  <c r="R60" i="1"/>
  <c r="R72" i="1"/>
  <c r="R90" i="1"/>
  <c r="R102" i="1"/>
  <c r="R118" i="1"/>
  <c r="R130" i="1"/>
  <c r="R146" i="1"/>
  <c r="R158" i="1"/>
  <c r="R174" i="1"/>
  <c r="R186" i="1"/>
  <c r="R202" i="1"/>
  <c r="R214" i="1"/>
  <c r="R230" i="1"/>
  <c r="R242" i="1"/>
  <c r="R258" i="1"/>
  <c r="R270" i="1"/>
  <c r="R286" i="1"/>
  <c r="R294" i="1"/>
  <c r="R298" i="1"/>
  <c r="R312" i="1"/>
  <c r="R316" i="1"/>
  <c r="F66" i="1"/>
  <c r="F180" i="1"/>
  <c r="F264" i="1"/>
  <c r="F11" i="1"/>
  <c r="F37" i="1"/>
  <c r="F41" i="1"/>
  <c r="F61" i="1"/>
  <c r="F65" i="1"/>
  <c r="F69" i="1"/>
  <c r="F91" i="1"/>
  <c r="F95" i="1"/>
  <c r="F99" i="1"/>
  <c r="F119" i="1"/>
  <c r="F123" i="1"/>
  <c r="F127" i="1"/>
  <c r="F147" i="1"/>
  <c r="F151" i="1"/>
  <c r="F155" i="1"/>
  <c r="F175" i="1"/>
  <c r="F179" i="1"/>
  <c r="F183" i="1"/>
  <c r="F203" i="1"/>
  <c r="F207" i="1"/>
  <c r="F211" i="1"/>
  <c r="F231" i="1"/>
  <c r="F235" i="1"/>
  <c r="F239" i="1"/>
  <c r="F259" i="1"/>
  <c r="F263" i="1"/>
  <c r="F267" i="1"/>
  <c r="F287" i="1"/>
  <c r="F299" i="1"/>
  <c r="F38" i="1"/>
  <c r="F124" i="1"/>
  <c r="F152" i="1"/>
  <c r="F208" i="1"/>
  <c r="F236" i="1"/>
  <c r="F9" i="1"/>
  <c r="F12" i="1"/>
  <c r="F19" i="1"/>
  <c r="F39" i="1"/>
  <c r="F42" i="1"/>
  <c r="F47" i="1"/>
  <c r="F67" i="1"/>
  <c r="F70" i="1"/>
  <c r="F75" i="1"/>
  <c r="F97" i="1"/>
  <c r="F100" i="1"/>
  <c r="F105" i="1"/>
  <c r="F125" i="1"/>
  <c r="F128" i="1"/>
  <c r="F133" i="1"/>
  <c r="F153" i="1"/>
  <c r="F156" i="1"/>
  <c r="F161" i="1"/>
  <c r="F181" i="1"/>
  <c r="F184" i="1"/>
  <c r="F189" i="1"/>
  <c r="F209" i="1"/>
  <c r="F212" i="1"/>
  <c r="F237" i="1"/>
  <c r="F240" i="1"/>
  <c r="F245" i="1"/>
  <c r="F265" i="1"/>
  <c r="F268" i="1"/>
  <c r="F273" i="1"/>
  <c r="F8" i="1"/>
  <c r="F96" i="1"/>
  <c r="F16" i="1"/>
  <c r="F32" i="1"/>
  <c r="F44" i="1"/>
  <c r="F60" i="1"/>
  <c r="F72" i="1"/>
  <c r="F90" i="1"/>
  <c r="F102" i="1"/>
  <c r="F118" i="1"/>
  <c r="F130" i="1"/>
  <c r="F146" i="1"/>
  <c r="F158" i="1"/>
  <c r="F174" i="1"/>
  <c r="F186" i="1"/>
  <c r="F202" i="1"/>
  <c r="F214" i="1"/>
  <c r="F230" i="1"/>
  <c r="F242" i="1"/>
  <c r="F258" i="1"/>
  <c r="F270" i="1"/>
  <c r="F286" i="1"/>
  <c r="F294" i="1"/>
  <c r="F298" i="1"/>
  <c r="F314" i="1"/>
  <c r="F318" i="1"/>
</calcChain>
</file>

<file path=xl/sharedStrings.xml><?xml version="1.0" encoding="utf-8"?>
<sst xmlns="http://schemas.openxmlformats.org/spreadsheetml/2006/main" count="1950" uniqueCount="1380">
  <si>
    <t>Frequency Distributions</t>
  </si>
  <si>
    <t>U of M</t>
  </si>
  <si>
    <t>Education</t>
  </si>
  <si>
    <t>Nursing</t>
  </si>
  <si>
    <t>Question</t>
  </si>
  <si>
    <t>Response Options</t>
  </si>
  <si>
    <t>Count</t>
  </si>
  <si>
    <t>%</t>
  </si>
  <si>
    <t>1.</t>
  </si>
  <si>
    <t>How satisfied are you with your UofM overall experience?</t>
  </si>
  <si>
    <t>Very Satisfied</t>
  </si>
  <si>
    <t>Somewhat Satisfied</t>
  </si>
  <si>
    <t>Somewhat dissatisfied</t>
  </si>
  <si>
    <t>Very dissatisfied</t>
  </si>
  <si>
    <t>Total*</t>
  </si>
  <si>
    <t>2.</t>
  </si>
  <si>
    <t>2a.</t>
  </si>
  <si>
    <t>No</t>
  </si>
  <si>
    <t>Yes</t>
  </si>
  <si>
    <t>2b.</t>
  </si>
  <si>
    <t>2c.</t>
  </si>
  <si>
    <t>2d.</t>
  </si>
  <si>
    <t>2e.</t>
  </si>
  <si>
    <t>2f.</t>
  </si>
  <si>
    <t>2g.</t>
  </si>
  <si>
    <t>4.</t>
  </si>
  <si>
    <t>7.</t>
  </si>
  <si>
    <t>What best describes your post-graduate status?</t>
  </si>
  <si>
    <t>Employment Period</t>
  </si>
  <si>
    <t>Are you employed in your field of study?</t>
  </si>
  <si>
    <t>*Due to rounding, some totals may not equal to 100 percent</t>
  </si>
  <si>
    <t xml:space="preserve">Please indicate the quality of services you received while enrolled at UofM. </t>
  </si>
  <si>
    <t>University Library</t>
  </si>
  <si>
    <t>Excellent</t>
  </si>
  <si>
    <t>Good</t>
  </si>
  <si>
    <t>Fair</t>
  </si>
  <si>
    <t>Poor</t>
  </si>
  <si>
    <t>Not Applicable</t>
  </si>
  <si>
    <t>Department Library</t>
  </si>
  <si>
    <t>Career Services</t>
  </si>
  <si>
    <t>University Counseling Center</t>
  </si>
  <si>
    <t>Financial Aid Services</t>
  </si>
  <si>
    <t>Student Disability Services</t>
  </si>
  <si>
    <t>Concert or Lecture Series</t>
  </si>
  <si>
    <t>2h.</t>
  </si>
  <si>
    <t>Computer Labs</t>
  </si>
  <si>
    <t>2i.</t>
  </si>
  <si>
    <t>Graduate Student Association</t>
  </si>
  <si>
    <t>2j.</t>
  </si>
  <si>
    <t>Graduate Student Travel Funding</t>
  </si>
  <si>
    <t>3.</t>
  </si>
  <si>
    <t>Please rate the quality of the following in your department and the university</t>
  </si>
  <si>
    <t>3a.</t>
  </si>
  <si>
    <t>Clarity of degree requirements in graduate catalog</t>
  </si>
  <si>
    <t>3b.</t>
  </si>
  <si>
    <t>Adequacy of academic advising</t>
  </si>
  <si>
    <t>3c.</t>
  </si>
  <si>
    <t>Availability of courses I need for my program</t>
  </si>
  <si>
    <t>Coherence in the sequence of core courses in my program</t>
  </si>
  <si>
    <t>3d.</t>
  </si>
  <si>
    <t>Periodic monitoring of my progress by my major professor</t>
  </si>
  <si>
    <t>3e.</t>
  </si>
  <si>
    <t>Overall quality of instruction in my courses</t>
  </si>
  <si>
    <t>3f.</t>
  </si>
  <si>
    <t>3g.</t>
  </si>
  <si>
    <t>Fairness of grading in my courses</t>
  </si>
  <si>
    <t>3h.</t>
  </si>
  <si>
    <t>Intellectual climate in my department</t>
  </si>
  <si>
    <t>Opportunities for interaction with the faculty</t>
  </si>
  <si>
    <t>3i.</t>
  </si>
  <si>
    <t>Quality of library holding for my research</t>
  </si>
  <si>
    <t>3j.</t>
  </si>
  <si>
    <t>Adequacy of departmental computer facilities and support for my research</t>
  </si>
  <si>
    <t>3k.</t>
  </si>
  <si>
    <t>3l.</t>
  </si>
  <si>
    <t>Opportunities for academic exposure to fields outside my major</t>
  </si>
  <si>
    <t>3m.</t>
  </si>
  <si>
    <t>3n.</t>
  </si>
  <si>
    <t>3o.</t>
  </si>
  <si>
    <t>3p.</t>
  </si>
  <si>
    <t>3q.</t>
  </si>
  <si>
    <t>3r.</t>
  </si>
  <si>
    <t>3s.</t>
  </si>
  <si>
    <t>3t.</t>
  </si>
  <si>
    <t>3u.</t>
  </si>
  <si>
    <t>3v.</t>
  </si>
  <si>
    <t>3w.</t>
  </si>
  <si>
    <t>3x.</t>
  </si>
  <si>
    <t>3y.</t>
  </si>
  <si>
    <t>3z.</t>
  </si>
  <si>
    <t>Opportunity for internship/practicum</t>
  </si>
  <si>
    <t>Opportunity for "mentor" relationships with faculty members</t>
  </si>
  <si>
    <t>Availability of graduate and teaching assistantships</t>
  </si>
  <si>
    <t>Selection process for teaching assistants</t>
  </si>
  <si>
    <t>Departmental preparation of graduate teaching assistants</t>
  </si>
  <si>
    <t>Monitoring of performance of teaching assistants</t>
  </si>
  <si>
    <t>Career advice</t>
  </si>
  <si>
    <t>Job placement</t>
  </si>
  <si>
    <t>Quality of the graduate students in your department</t>
  </si>
  <si>
    <t>Quality of program compared to similar programs</t>
  </si>
  <si>
    <t>Non-tenure track faculty position</t>
  </si>
  <si>
    <t>Other</t>
  </si>
  <si>
    <t>Other teaching/administrative position in academia</t>
  </si>
  <si>
    <t>Postdoctoral researcher, fellow or associate</t>
  </si>
  <si>
    <t>Researcher, academic setting</t>
  </si>
  <si>
    <t>Researcher, non-academic setting (e.g. national lab, industry, medical center)</t>
  </si>
  <si>
    <t>Seek another graduate/professional degree</t>
  </si>
  <si>
    <t>Tenure-track faculty position</t>
  </si>
  <si>
    <t>Unemployed, NOT seeking employment</t>
  </si>
  <si>
    <t>Unemployed, seeking employment</t>
  </si>
  <si>
    <t>5.</t>
  </si>
  <si>
    <t>6.</t>
  </si>
  <si>
    <t>Full-Time</t>
  </si>
  <si>
    <t>Part-Time</t>
  </si>
  <si>
    <t>What is your starting salary?</t>
  </si>
  <si>
    <t>Less than $20,000/yr</t>
  </si>
  <si>
    <t>$20,000 to $29,999/yr</t>
  </si>
  <si>
    <t>$30,000 to $39,999/yr</t>
  </si>
  <si>
    <t>$40,000 to $49,999/yr</t>
  </si>
  <si>
    <t>$50,000 to $59,999/yr</t>
  </si>
  <si>
    <t>$60,000 to $69,999/yr</t>
  </si>
  <si>
    <t>$70,000 to $79,999/yr</t>
  </si>
  <si>
    <t>$80,000 to $89,999/yr</t>
  </si>
  <si>
    <t>$90,000 to $99,999/yr</t>
  </si>
  <si>
    <t>More than $100,000/yr</t>
  </si>
  <si>
    <t>College</t>
  </si>
  <si>
    <t>Add any comments here about your professors</t>
  </si>
  <si>
    <t>All doing good research</t>
  </si>
  <si>
    <t>All of my professors added insight and input into my quest for knowledge</t>
  </si>
  <si>
    <t>All of my professors in the Education Department were excellent teachers and knowledgeable in their fields.</t>
  </si>
  <si>
    <t>All of my professors were excellent with the exception of one who no longer works at the U of M.  My only complaint about any professors was the form of assessment used by some.  I felt that some of my tests did not adequately or fairly assess my knowledge.</t>
  </si>
  <si>
    <t>All of my psychology professors are wonderful; however, a few of the professors that I had for my College of Education courses were less than stellar.</t>
  </si>
  <si>
    <t>All of the ones I came in contact with were very dedicated to helping me succeed an stress the importance of the quality of education available to me.</t>
  </si>
  <si>
    <t>All professors were great.</t>
  </si>
  <si>
    <t>All professors were highly intellectual in their specialized area within Health Promotion.</t>
  </si>
  <si>
    <t>All seem very willing to help on a number of issues.</t>
  </si>
  <si>
    <t>All the professors in the MPH program planned all class activities and implemented the activities with student learning and growth as targeted outcomes.</t>
  </si>
  <si>
    <t>All the professors of the MBA courses were very helpful and stimulated my intellectual capacity in each class.</t>
  </si>
  <si>
    <t>all very knowledgeable</t>
  </si>
  <si>
    <t>All were accomplished in their fields both in and outside of the classroom. Making this academic-professional connection as a professor seems imperative for students at any level.</t>
  </si>
  <si>
    <t>All were very helpful &amp; knowledgeable in their areas of expertise. I enjoyed every teacher I've had for various, respective reasons.</t>
  </si>
  <si>
    <t>All were very knowledgeable on their respective subjects and I learned much in most of my classes.  Only 1 professor was unnecessarily difficult.</t>
  </si>
  <si>
    <t>All were well qualified and motivated</t>
  </si>
  <si>
    <t>Alyssa Villareal and Kay Reeves are incredible. They are both intellectually stimulating and relate real-world applications of their respective areas.</t>
  </si>
  <si>
    <t>As I am sure you are aware, due to the small size of this program, confidentiality is of the utmost importance. Dr. David Evans is a person of outstanding knowledge and ability in his area of study, however, in my opinion he is now "cruising" toward retirement and has the personality of a rock. No contact outside of class occurred unless directly sought by me. Few suggestions were made of additional learning experiences. Given his background I was surprised to find his opinions considerably more Euro-american than the African American authors I was studying. I could go on. But it is sufficient to say that our interaction is a major reason I have chosen to not pursue a Doctorate at the University of Memphis.</t>
  </si>
  <si>
    <t>CSD has wonderful professors!</t>
  </si>
  <si>
    <t>David and Charlene Spiceland were excellent mentors and extremely encouraging.</t>
  </si>
  <si>
    <t>Disappointed with the lack of updates to the Masters in Nursing Informatics Degree requirements and Course Catalog. This almost caused me to either graduate a semester late or later. I only got clarification by repeated inquiries on my part. Degree requirements should not have to be searched for.</t>
  </si>
  <si>
    <t>Dr Byford is one of the most supportive and hard working chair that ever.  I could not be receiving my Doctoral Degree without his help and assistance. My committee, Dr Seed, Dr G, and Dr Lowther were also incredible to work with.</t>
  </si>
  <si>
    <t>Dr K.Kritner and J Blythe went out of their way to help me with any questions that I had.</t>
  </si>
  <si>
    <t>Dr Ryan, Dr Ross and Dr Martin were excellent professors. Dr Martin became a mentor to me and I believe I not only have a lifelong colleague but a friend!</t>
  </si>
  <si>
    <t>Dr. Akey is one of the most outstanding professor and advisors I have ever met.</t>
  </si>
  <si>
    <t>Dr. Banai and Dr. Roakes do not belong in the classroom.</t>
  </si>
  <si>
    <t>Dr. Bobick was extremely engaging and helpful.</t>
  </si>
  <si>
    <t>Dr. Burchfield is a racist and he treats students unfairly. He shows favortism and its evident is his grading and communication with students</t>
  </si>
  <si>
    <t>Dr. Byford, my advisor, was great.  He was always there when I needed assistance and always offered excellent advise.  I would recommend his as an advisor for classmates!!!</t>
  </si>
  <si>
    <t>Dr. Charles and Phil McCarthy are credited with making me the graduate student I am today. They challenged me in more ways than one. I have never been around just brilliant  professors who taught me more than I could have ever imagined. I am very thankful for them.</t>
  </si>
  <si>
    <t>Dr. Dalle and Dr. Bowen are amazing and the only professors I will remember.</t>
  </si>
  <si>
    <t>Dr. Dalle is very excellent, and I could not ask for anything better from her.  Dr. Thrush could be adequate, but she frustrated me by putting invalid questions on her multiple choice quizzes and then not fixing them for two weeks when she was told.  One question was rigged to take 10 points off for the correct answer. Also, she insisted that the way people learn in Mexico is 'irrelevant to their education in the USA because we don't teach about Mexico"; if it is irrelevant, then so is the whole Cultural Issues course.  Also, "We don't teach about Mexico" is a false statement, and there was no way for online students to know that she was thinking about specific facts about Mexico when she wrote the question because that is not what the question said.  She needs to stop the multiple choice quizzes because the sole skill tested is the ability to guess what she was thinking when she wrote the question and not what the real answer is.  This would improve her courses which use good books and have some other beneficial resources such as PowerPoints.  She also did a very quick job on grading telling me that I got an A+ in Grammar and then just giving me an A officially.   One person told me she deserved a B in Cultural Issues but got an A: she thought Dr. Thrush ran out of time and didn't read her final.  This is not really fair to people who deserved an A+ but got the same grade as people who deserved Bs.  But it is Dr. Hall who has me seething against the department!  How is he still on staff?  All he cares about is traveling, not teaching.  He gave us a syllabus for HOTEL that was innacurate, and it got more and more frustrating as the class went on.  He never told us what we should be doing outside of classeven when I asked him in class.  I E-mailed him and got no answer for about 6 weeks.  So, I went to his office hours to find out what I should be reading outside of class, and he said, "I have plans to meet my TA.  I am going to have to ask you to leave."  I was shocked!  I have As in all of my classes, and I almost had to drop HOTEL because he didn't communicate what to do even when I came to campus an hour ealy to find out!  Then, he made us write a paper to keep our As (and I really deserved an A+), but I was still trying to get feedback on my paper 2 months after I turned it in and the semester was over.  When I finally got his version of "feedback,"  it was just "Your paper was great.  I learned a lot of stuff I didn't know."  That is not feedback.  He said he was just lazy, and that I agree with!  I had a very hard time finding classes for this summer because of him.  I would have gone to Spain, but I am not going to put myself through another frustrating class from him!  So I had to go out of the department to get classes, which ended up costing me a lot more money!  With a 4.0 GPA, I was the only person in my study abroad program denied a merit scholarship because I had to go outside of my department because Dr. Hall is lazy!!!  The online courses were better when they started.  Now it seems that some of the professors get a bit incomunicado for a while.  Maybe they have too many students, but I think it is more than that.  I think everyone I have taken courses from in the English Department with the exception of Dr, Dalle needs a sabatical very badly.  I won't be recommending this program to anyone because it is not possible to complete the entire major only taking courses from Dr. Dalle.  I hope you can hire some fresh, eager new professors who want to teach and communicate with students.</t>
  </si>
  <si>
    <t>Dr. Janz and Boller were amazing professors! I consider my time with them invaluable.</t>
  </si>
  <si>
    <t>Dr. Johnston and Dr. Cross were absolutely wonderful in my dissertation process.</t>
  </si>
  <si>
    <t>Dr. Johnston, Dr. Mueller, Dr. Mims, and Dr. Franseschini exceeded all expectations.  Each of these professors were passionate about teaching and provided a rigorous learning environment.  These professors provided me with knowledge that I use on a daily basis.</t>
  </si>
  <si>
    <t>Dr. Joseph Jones has made my graduate experience intellectually rewarding through his investment and dedication to his profession.</t>
  </si>
  <si>
    <t>Dr. Joseph Jones is a true asset to the English Dept. He embodies all the qualifications of a scholar including intellect, patience and integrity.</t>
  </si>
  <si>
    <t>Dr. Katrina Meyer is an outstanding professor. Without her support and encouragement, I could not have finished the program.</t>
  </si>
  <si>
    <t>Dr. Larry McNeal provided me with a great deal of mentoring and career advice. If it were not for his coaching and guidance I would not have completed my studies at the University of Memphis. I truly appreciate his efforts and interest in my educational career.</t>
  </si>
  <si>
    <t>Dr. Levy was  a true mentor and advisor.  She was always available; showed sincere concern---caring and kind.  Dr. Levy represents the School of Public Health extremely well----lives and practices what she teaches!  I couldn't have done this without her.  She has my highest praise and respect.</t>
  </si>
  <si>
    <t>Dr. Magnani does not grade fair, her final grades are biased.  She awarded A's to students in her program while I received a B, although my overall class assignments were A's.  This needs to be addressed.</t>
  </si>
  <si>
    <t>Dr. Marian Levy is the best.  Also, Dr. Jia is excellent.  Dr. Fawaz Mzayek was a great teacher.</t>
  </si>
  <si>
    <t>Dr. Okwumabua, Dr. McClahanan and Dr. Stockton... there are great professor and great people.</t>
  </si>
  <si>
    <t>Dr. Peter Brand is an excellent and caring advisor.  He gives freely of his time and is very accessible, even off campus.</t>
  </si>
  <si>
    <t>Dr. Reginald Green is an excellent advisor.  He made himself available at any time.  Schedules were adaptable to accommodate working students.</t>
  </si>
  <si>
    <t>Dr. Richard James, Dr. Ronnie Priest, and basically the whole counseling education staff are the best. The UofM is very lucky to have employees like them.</t>
  </si>
  <si>
    <t>Dr. Ssesbikindu was great! I took her twice once in class and once on line.</t>
  </si>
  <si>
    <t>Dr. Taylor is absolutely wonderful. She is full of information about ECE and excited about the field. Also, she was the most helpful person I found in the college of education when it came to advisment and course questions in order to graduate on time.   Dr. Thompson was wonderful as well.He did everything in his power to make sure we were successful in completing the last big step before graduating.</t>
  </si>
  <si>
    <t>Dr. Taylor was the best professor and advisor at the U of M. Dr. Henward was wonderful and I was sad to see her go.</t>
  </si>
  <si>
    <t>Dr. Wingfield, Dr. Sisson and Dr. Irwin were all amazing helping me through my course of study.</t>
  </si>
  <si>
    <t>Dr. Zanakas rocks!!!  He is the best.  So encouraging and supposrtive!</t>
  </si>
  <si>
    <t>Dr. Zansakas and Dr. Lustig are amazing advisors and and great advocates for graduate students!</t>
  </si>
  <si>
    <t>Dr.Stockton, Dr. McClanahan, and Dr.Okwumabua are outstanding professors and mentors. Their passion for the Health Promotion degree program is evident in their class instruction, research opportunities, professional presentation and overall attitude. As a future Registered Dietitian, I feel the education I received as a graduate student has enhanced my professional and personal skills. I have the confidence I will be able to reach my career goals.</t>
  </si>
  <si>
    <t>Drs. Dalle, Thrush, and Hall made themselves available to me at all stages of my graduate career. They have gone above and beyond anything I could have expected from the graduate program when I began.</t>
  </si>
  <si>
    <t>Drs. Grant, Lowther, Martindale, and Scott are AWESOME!!!!</t>
  </si>
  <si>
    <t>Drs.Ellrich and Sisson were extremely helpful, personble and responded to questions in a timely manner.</t>
  </si>
  <si>
    <t>Easy to establish one-on-one relationships with professors and faculty.</t>
  </si>
  <si>
    <t>English department staff is excellent.  They encourage research and academic community involvement through conference participation and publication.  I have found them very supportive, and look forward to beginning my PhD in the same department.</t>
  </si>
  <si>
    <t>enjoyed overall experience</t>
  </si>
  <si>
    <t>Enjoyed them!</t>
  </si>
  <si>
    <t>Enrolled in RODP program which needs some fine tuning.  Instructional teaching from some professors need to be improved.  Students are sometimes left in limbo due to lack of communication.</t>
  </si>
  <si>
    <t>Excellent professors!</t>
  </si>
  <si>
    <t>Few professors will give scores based on impressions</t>
  </si>
  <si>
    <t>For the most part, I was very satisfied with my instructors!  Often I would leave a class feeling like I had a world-class instructor.  I was frequently impressed with their credentials and their command of the subjects that they taught.  I only had a couple of instructors who I felt were sub-par.</t>
  </si>
  <si>
    <t>Go Dr. Irwin!!!</t>
  </si>
  <si>
    <t>Graduate professors were not as helpful as undergraduate professors.</t>
  </si>
  <si>
    <t>great musicians and mentors</t>
  </si>
  <si>
    <t>Great professors</t>
  </si>
  <si>
    <t>Great professors from very different urban planning backgrounds. They were always helpful and willing to mentor.</t>
  </si>
  <si>
    <t>Had Dr. Robert Taylor for a Leadership course as a core course in the MBA curriculum.  I was shocked at how horribly dated his materials were.  All the articles and references were at least 20 yrs old.  A leadership course in modern American business could use myriad current examples.  Why is this course so extraordinarily outdated?</t>
  </si>
  <si>
    <t>helpful</t>
  </si>
  <si>
    <t>Helpful, personable, reasonable, know their stuff!</t>
  </si>
  <si>
    <t>I am impressed with the quality of the Professional Writing professors. They made time to meet with me and gave me the freedom to pursue my research interests.</t>
  </si>
  <si>
    <t>I am very happy with my experience with my professors. I genuinely feel that my online degree is equal to any onsite class UofM and most other Universities.</t>
  </si>
  <si>
    <t>I certainly wish there were more professors in my area (IO psychology). This would have helped tremendously in my guidance and mentorship experiences.</t>
  </si>
  <si>
    <t>I chose University of Memphis because of the excellent reputation of the faculty.  In my 4 years here, my expectations have been exceeded.  The faculty are outstanding and really made me feel a part of a family when I was so far from home.</t>
  </si>
  <si>
    <t>I completed my degree online.  Some professors were excellent, some were okay and a few were very poor.  Just like all students are not cut out to study in a virtual envrionment, I believe not all professors are suited to teach virtually.</t>
  </si>
  <si>
    <t>I completed part of my degree on campus and part online. While I had an excellent experience on campus, I have been extremely disappointed in the courses available online. Professors were incredibly disorganized, posting conflicting due dates for assignments and tests, links to course material that did not work, failing to respond to emails or phone calls regarding course work, and failing to grade assignments or provide any feedback until the very end of the semester - when it's too late. I have spoken with my academic advisor and program head and course after course, the problems continue. If courses are going to be available online, it is absolutely crucial that competent and qualified professors are selected to teach the course, material is prepped and feedback given in a timely manner, and professors should, at a minimum, respond to emails from students in their ONLINE class.</t>
  </si>
  <si>
    <t>I did a lot of independent research for my studies so some of these questions do not apply</t>
  </si>
  <si>
    <t>I did an MA in Romance Languages at the UofMemphis and hated it. The majority of the faculty was arrogant and mean. They said wildly inappropriate things and punished us for offenses we didn't know we had committed. It was an unpredictable, hostile, toxic environment. In fact, after two years there, I believed I was not cut out for academia and abandoned my dream of a doctoral degree. I just couldn't stand the thought of spending the rest of my career trapped in an ivory tower with people like that. But then I found the wonderful people in the Department of Higher and Adult Education. They believed in me, supported, trained, corrected, and nurtured me. I have loved my doctoral program in HIAD and, as a result of their investment in me, have become a better teacher and community member. I would recommend this department to anyone considering doctoral work. I am so grateful to them.</t>
  </si>
  <si>
    <t>I dont want to be too critical but Dr Yeasin should perhaps learn how to talk to graduate students . Not only its hard to understand the way he speaks but over that he has no understanding of how to deal with students . Not trying to be offensive but I cant help it .There is a Fine line between being a good researcher and being a good Professor  and i m really sorry to say this he is not a good professor at all . I regret taking his course but i ran out of options ..once again I am thankful to Mr Tom Wyatt , Dr Steven Griffin , Dr Jacobs For being the light in the Dark</t>
  </si>
  <si>
    <t>I enjoyed all of my professors, learned from them, would have preferred more on campus classes and the opportunity to interact with them</t>
  </si>
  <si>
    <t>i enjoyed my college carrier at the University of Memphis and i am really gratefull for the Univeriaty of Memphis for giveing me this big oprtunity</t>
  </si>
  <si>
    <t>I enjoyed my work and educational journey at the University of Memphis.  Dr. Casey was a great mentor and she provided me many opportunities to write, research, and publish in peer reviewed journals.</t>
  </si>
  <si>
    <t>I enjoyed the open-door atmosphere of all the professors I learned from at UofM.  The professors always took into consideration the needs of graduate students who are parents, teachers, and students all at once.  Excellent faculty.</t>
  </si>
  <si>
    <t>I feel so fortunate to have worked with Dr. Taff.  He was always encouraging, helpful, patient, and kind.  He always treated me with respect and made learning fun. He added so much to my experience in grad school and to my life in general.  I cannot thank him enough for his contributions.</t>
  </si>
  <si>
    <t>i feel that there is a lack of communication between the professors amongst each other and amongst students.</t>
  </si>
  <si>
    <t>I feel that with recent changes, improvements are being made in the MHA program.</t>
  </si>
  <si>
    <t>I felt lucky to have the quality of teachers that we have with the counseling program.  I couldn't have been happier with my education from the counseling department of the University of Memphis.</t>
  </si>
  <si>
    <t>I greatly appreciate the help of Dr. Abby Parrill in helping me successfully complete the program.</t>
  </si>
  <si>
    <t>I greatly appreciate the support of Dr. Abby Parrill.  Without her I may not have been able to complete the program.</t>
  </si>
  <si>
    <t>I guess with any college or school you have effective and less effective teachers but the upper echelon professors really contributed to my knowledge base and development. Especially those in the research department.</t>
  </si>
  <si>
    <t>I had a few experiences with professors that I could not understand due to language barriers. While they were very nice, I had trouble relating to the material and feel that I did not learn much from the course.</t>
  </si>
  <si>
    <t>I had a full spectrum of lame to really good instructors. I think the tenure system is broken and needs to be revamped, or abolished. No one should be beyond corrective action.</t>
  </si>
  <si>
    <t>I had very knowledgable professors who were fervently committed to the education of all students.</t>
  </si>
  <si>
    <t>I have been very pleased with the quality of instruction I have received throughout my years at the University of Memphis. My professors are the reason why I have continued to attend the university.</t>
  </si>
  <si>
    <t>I have had the opportunity of working with some of the excellent faculty members in the Instructional Design and Technology program who I consider my mentors.</t>
  </si>
  <si>
    <t>I have really enjoyed learning with U of Memphis all of my professor were excellent and patience.   They understood that we are students and was very kind, patience, and understanding. Thanks so much Loewenberg School of Nursing for providing a great atmophere for learning. Thanks to all my nursing instructors.</t>
  </si>
  <si>
    <t>I learnt a lot during my degree from many professors. I also found that couple of them have to put in some extra effort.</t>
  </si>
  <si>
    <t>I loved all of my professors. They were engaging and always willing to lend a helping hand.</t>
  </si>
  <si>
    <t>I only had bad experiences with two professors.  I enjoyed every other professor at the college.  They were bright and knowledgeable.</t>
  </si>
  <si>
    <t>I really like our professors and think they are well informed, I just wish there were more opportunities for one on one interaction, but that's probably just me. I know they are so busy doing all that they do. It's a great faculty.There are t hose students who really want to just talk with faculty, learn more about professional, academic and career choices and what the faculty think from their personla experiences. not a complaint</t>
  </si>
  <si>
    <t>I selected "fair" for several of these options because of the lack of communication that seems to be a problem with my degree. I started my final action research project (in lieu of a thesis) with one professor, and was told after a full semester of work by another professor that I should not be working with that teacher, and that I would have to start over. There was never any written set of guidelines to follow for this project, and over and over I turned in things that were "excellent but not necessary" or I failed to provide something that this professor wanted. The degree is wonderful and I'm pleased to have been able to complete while it is still offered (appears to be dying out, though), but it has be very, very difficult for me to complete it. (I am an out-of-state student and am only in Memphis during the summer. It appears that precious few concessions are made for students like me.)</t>
  </si>
  <si>
    <t>I think this university should improve the way how they welcome international students, the international students office just talk with F1 visas students and these are not the only international students in the university. Also the way how people talk to you in the administrative and in the graduate office is very rude. This is not a friendly university for international students. I was lucky that I have a good teacher in my area because was the only reason that I continued here</t>
  </si>
  <si>
    <t>I thoroughly enjoyed my educational experience at the U of M. Some great instructors I had were Dr. Christian Mueller, Jim Kovarik, Loel Kim, and Dr. Beverly Bonds. There were many others, but I can't remember their names.</t>
  </si>
  <si>
    <t>I worked really well with them all</t>
  </si>
  <si>
    <t>I would have enjoyed a more positive, interactive environment with my Advisor.  I have worked many jobs for many different leaders in very stressful environments.  My Advisor's approach to those who work for him is extremely negative, counterproductive, and not conducive to a good academic environment.  I have worked jobs where carelessness or mistakes cost lives.  That is not the case here, but it certainly seemed like it.</t>
  </si>
  <si>
    <t>I would have liked a more clear process in gaining various assistantship and collaboration opportunities, but I believe since I last had an assistantship this has started to change.  While I was there, it was clear favoritism really made the decisions before.</t>
  </si>
  <si>
    <t>it can occasionally be difficult when Professors try to coordinate between concentrations, which becomes problematic for students with dual or mixed concentrations.  Competitiveness between professors hurt the students in the long run.</t>
  </si>
  <si>
    <t>It would be nice if the professors were more concerned with their doctoral students finishing their programs and graduating in a timely manner.</t>
  </si>
  <si>
    <t>it would be wonderful to have a cultural aspect to the program. we study spain and latin america in a distant time frame. Can we study current events and how they are shaping the mindset, the family structure? Can we add a little more of an anthropological stand point to the program?</t>
  </si>
  <si>
    <t>J.M. Blythe, my adviser has gone out of his way to  provide the assistance I have needed</t>
  </si>
  <si>
    <t>lack of willingness to adhere to ethical standards related to student plagiarism.</t>
  </si>
  <si>
    <t>Love Them</t>
  </si>
  <si>
    <t>Many of my professors were very distant and gave the impression they didn't want to be bothered.</t>
  </si>
  <si>
    <t>MIS has really well learned professors and they teach great and I learnt a lot from them. Although there are couple of them from which I learnt least because they hardly used to teach in the class which reflected in my grades. Those professors should learn to teach not only talking aout their families all the time.</t>
  </si>
  <si>
    <t>Most of my professors that I had were great! I had them for more than one course as well, which helped build a relationship between us. I felt more comfortable talking with because I was familiar with them.</t>
  </si>
  <si>
    <t>most of them are great and knowledgable  only one teacher was not fair to me and gave a B while I deserve an A</t>
  </si>
  <si>
    <t>Most were great... Some not so much.</t>
  </si>
  <si>
    <t>My advisor (Dr. Anderson), Commets Dr. Ivey and Meier), Chair of Civil Engineering are very helpful to my research. I had a good time while i am taking courses in the UM.</t>
  </si>
  <si>
    <t>My comments are strictly for the IDT dept. Not any other section of the College of Education.</t>
  </si>
  <si>
    <t>My Economics professors are outstanding.  The young cohort or professors are very intelligent, excited to help students, and generate quality research.  Please reward them well.</t>
  </si>
  <si>
    <t>My graduate education experience has exceeded my expectations; the faculty is phenomenal. They have gone above and beyond in support and guidance for the students.</t>
  </si>
  <si>
    <t>My major advisor has been very available to me and has taught and prepared me well for conducting research and doing academic writing. While I learned a lot in my courses, I feel that my research work, advising, independent studies, and thesis work under her supervision have prepared me and taught me better than I could have expected.</t>
  </si>
  <si>
    <t>My primary advisor, Dr. Katrina Meyer, was a phenomenal guide throughout this experience. The theories, practical application applied through assignments and research mentorship she provided will positively impact my career henceforth. Dr. Mullins Nelson was instrumental in helping me understanding not all questions can be found through quantitative methods.</t>
  </si>
  <si>
    <t>My problem typically was not with certain professors but because this is an online program I would have expected e mail communication to be better. My consistent complaint and problem with the program was mainly with Teresa Jones. I am not sure if she has too much responsibility but her availability, communication, and attitude was not also what I would expect from this program.</t>
  </si>
  <si>
    <t>My professors are excellent.</t>
  </si>
  <si>
    <t>My professors challenged me to produce scholarly work and provided the necessary support for growth.</t>
  </si>
  <si>
    <t>My professors for the most part were professional and handled most situations in a timely manner.</t>
  </si>
  <si>
    <t>My professors have been immensely helpful, guiding and supportive.</t>
  </si>
  <si>
    <t>My professors have been wonderful and extremely knowledgeable in their areas of study. They could not be more helpful in helping me succeed.</t>
  </si>
  <si>
    <t>My professors were always available face-to-face, by e-mail, or phone.I was offered more than enough sufficient opportunities to meet my goals. My professors were excellent role models and very enthusiastic. I feel I received an excellent education!</t>
  </si>
  <si>
    <t>My professors were great, most of them. There are a few that were not too helpful but overall great.</t>
  </si>
  <si>
    <t>My professors were prefessional and diligent</t>
  </si>
  <si>
    <t>My professors were very willing to work with me and provide guidance on research and career objectives.  I feel truly fortunate to have had an opportunity to learn from them.</t>
  </si>
  <si>
    <t>My professors were wonderful, and I appreciate the opportunity to learn in a higher class of education.</t>
  </si>
  <si>
    <t>My professors were wonderful.</t>
  </si>
  <si>
    <t>My professorswere all very helpful especially when you made them aware of any problem or need.</t>
  </si>
  <si>
    <t>My violin teacher Timothy Shiu and the music teachers from the School of Music are very profesional, inspiring and they have a very good level in their own fields. The time I studied in the Rudi E. Scheidt School of Music was life changing for me I learned so, so much!!!!  I am so grateful</t>
  </si>
  <si>
    <t>Need to increase the difficulty of the core MBA courses and the level of students that are allowed in. It is shameful how easy it is to get a B in all the classes. Why has this masters program turned into a diploma factory? It's sad!</t>
  </si>
  <si>
    <t>No graduate assistant training or concern for career goals related to work performed for certain instructors. Lack of computer skills among many of the faculty made interaction with classes suffer. Excellent professors for subjects - but lack of any specific public communications classes focused on very pertinent issues for all public and nonprofit leaders. Program could be vastly improved with addition of communications (media, transparency, social media, e-gov, online fundraising) required coursework. Writing requirements were geared toward academic writing instead of training for practitioners to coherently write reports, public statements, etc. And, there was too much classroom time given to basic writing skills that graduate students should possess before admission. This was wasteful of time and resources for students who already possess college level writing skills. Concern for students by professors was genuine and I believe many of the dept failures are the result of inadequate staffing levels and equipment issues. The new director should help refocus the dept to be more organized and better managed. But, there must be an assessment of the skills needed for the current govt and nonprofit sector such as writing for the web (instead of academia) and use of modern infographics for public communication. More is expected of public employees than in days past. New grads must have these skills to work in the field at almost any level. Not preparing students in this way does a disservice to them and their future employers - as well as the name of the program itself.</t>
  </si>
  <si>
    <t>Of the professors most involved in my degree completion, I would have to say that Dr.s Kreitner (my graduate advisor) and Baur (the professor for my major) were the most helpful in seeing me through to get the degree completed.</t>
  </si>
  <si>
    <t>One particular professor was very unorganized and very difficult to follow during lecture. I feel as though I would have been able to perform better had the course content been presented in a more clear and comprehensible manner.</t>
  </si>
  <si>
    <t>Overall the professors were very informative and encouraging.  Was extremely pleased with Dr. Chloe Lancaster, who was hired as the new school counseling faculty member about halfway through my program.</t>
  </si>
  <si>
    <t>Overall very good</t>
  </si>
  <si>
    <t>Overall, good experience. But professors teaching online courses were extremely disorganized and difficult to communicate with. Course curriculum needs to be completed and approved prior to start of semester and program director needs to hold these professors accountable for their lack of engagement and communication with students.</t>
  </si>
  <si>
    <t>overall, I had a good experience being a non-traditional, mostly online student I think my experience was good.</t>
  </si>
  <si>
    <t>Overall, I have been extremely pleased with the quality of my professor. My program is unique in that it uses many adjunct, community professionals as professors which has been an excellent balance and mix with the tenured staff professors in my program. I will definitely recommend and promote the School of Public Health's MHA program to anyone I meet.</t>
  </si>
  <si>
    <t>Overall, I have had positive academic experience. I do not think the MAT program is designed with working teachers in mind, and I have had some concerns about the clarity with which classwork expectations are conveyed. However, in most instances the issues were eventually resolved.</t>
  </si>
  <si>
    <t>Overall, I was pleased with my professors and the quality of their instruction. My disappointment  steams from the administration, office, guidance and clarity or requirements for the College of Education</t>
  </si>
  <si>
    <t>Overall, I was very impressed with the professors I was exposed to during my time at Memphis.  There were 2 clear semesters where I had professors who clearly did not have an interest in teaching.</t>
  </si>
  <si>
    <t>Prof. Thomas Hagen was an OUTSTANDING advisor and mentor.</t>
  </si>
  <si>
    <t>Professional, highly knowledgeable, encouraging, and helpful. Very proficient in their chosen fields and research areas.</t>
  </si>
  <si>
    <t>Professor Bailey:  Controllership and Adv Cost for my Master's-- gives assignments that he himself can't seem to understand or explain... and often didn't explain some at all.</t>
  </si>
  <si>
    <t>Professor Carr and Maceri were wonderful!</t>
  </si>
  <si>
    <t>Professor Philip McCarthy is an exceptional advisor.  Without him, I could have never gained the skills that I have today.  In fact, I could never have earned my PhD without Professor McCarthy.  The University of Memphis needs to know that Professor McCarthy is an amazing asset to the English Department, to the Applied Linguistics concentration, and to the institution.  It would be a great loss to the University of Memphis if Professor McCarthy were no longer a member of the faculty.</t>
  </si>
  <si>
    <t>Professors in my department were excellent mentors, but often were unable to assist me in a timely fashion with meeting objectives for my future career. My department did not offer numerous courses I was led to believe would be available, as per graduate catalog, and many professors treated teaching their own courses as a requirement rather than something they genuinely cared about. I found that materials were rarely updated between years, and I was not prepared adequately for several areas of the licensing exam.</t>
  </si>
  <si>
    <t>Professors in the Department of Leadership are PHENOMENAL!!!!!</t>
  </si>
  <si>
    <t>Professors were excellent.</t>
  </si>
  <si>
    <t>Pu-Qi Jiang and Leonardo Altino have both contributed to my performance level this year throughout all concerts I have played in, whether they are for school ensemble duties or non-school duties. I along with my colleagues have been very moved by the instruction here at this University. I definitely feel that they will inspire future students to set themselves to the standards required for professional careers in orchestra as well as any other area in life. They have also taught me the important elements of making moving music, such as how things sound, how they line up, and what is stylistically appropriate for what we are doing as musicians.</t>
  </si>
  <si>
    <t>Randy Cox is a great advisor.</t>
  </si>
  <si>
    <t>She is amazingly good at encouraging students, and periodic monitoring.</t>
  </si>
  <si>
    <t>Some material was outdated. Some were terrible and shouldn't be teaching on the graduate level. Few were fabulous and wonderful teachers. I learned a lot from them.</t>
  </si>
  <si>
    <t>Some of my professors were not willing to go the extra mile I required to excel in their class.</t>
  </si>
  <si>
    <t>Some of the online professors provided very little guidance and/or supervision. Their efforts often seemed half-hearted at best.</t>
  </si>
  <si>
    <t>Some of the professors are Excellent and it was a blessing to learn from those. But there are a couple of professors I think does not do justice to their jobs.</t>
  </si>
  <si>
    <t>Some of them were all right and some need people skills.</t>
  </si>
  <si>
    <t>Some professors are more helpful than others</t>
  </si>
  <si>
    <t>Some professors are very hard to understand their English,  I found my self concentrating more on what they were saying instead of the content of the lectures.</t>
  </si>
  <si>
    <t>Some professors continue to use outdated information and slides. This hurts the confidence the students have in the validity of the slides. The way in which some classes were taught was not helpful. I felt that I was better off reading the book instead of attending class (although I attended all of my classes).</t>
  </si>
  <si>
    <t>Some professors seemed to be wonderful and effective clinicians. They were experienced and knowledgeable; however, they did not seem as effective at teaching a class.</t>
  </si>
  <si>
    <t>Some professors were very good and engaged with the students to make sure they learned the material.  Others did enough to conduct the course and that was it.</t>
  </si>
  <si>
    <t>supportive, encouraging and understanding</t>
  </si>
  <si>
    <t>Thank you!</t>
  </si>
  <si>
    <t>The appropriteness of tasks assigned to graduate assistants question - I answered only "fair" because when I worked in the AARC in the psychology department the work that I was asked to do was at times difficult to understand. Marion Powless provided ambiguous directions for work that she wanted the GAs to complete. For some tasks she would explain one way to do it and the next day she would want it done a different way. I also do not feel like my time in the AARC was beneficial for my overall career development. The remainder of my GA tasks in other placements were appropriate.</t>
  </si>
  <si>
    <t>The best part of this program were the professors and their investment in teaching relevant material.  I feel prepared to leave this program and enter the working field.  More career and research guidance would have been appreciated.</t>
  </si>
  <si>
    <t>The Department of Earth Sciences professors were excellent.</t>
  </si>
  <si>
    <t>The department of Journalism has amazing professors who truly care about their students and push their boundaries of education. The depth of study was, at first, very daunting...but in the end I was able to understand so much content because of the deeper focus they provided</t>
  </si>
  <si>
    <t>The Economics professors are excellent teachers as well as researchers.  I'm very impressed with the quality at the University of Memphis.  The Economics professors are striving to build a challenging program.</t>
  </si>
  <si>
    <t>The faculty in The Loewenburg School of Nursing are excellent instructors and very professional. I am proud to say that I will be a graduate of the   School of Nursing.</t>
  </si>
  <si>
    <t>The faculty is excellent. I am concerned, however, that there aren't enough opportunities to put our skills into practice. I have never presented at a conference, and have only been to one. I have also never collaborated on an article or published. There needs to be more of an attention to job opportunities and professionalism, or else the hard work we do here is a waste.</t>
  </si>
  <si>
    <t>The intellectual climate of the faculty is superb.  However, it appeared that some of their theories were racially biased based on comments that were made and how their interactions and inclusiveness geared more towards Caucasian students.  Although diversity was mentioned, it was not sincerely demonstrated.  One professor, Dr. Wiggins, did not exercise fair grading practices.  He would give 2 grades for one assignment (ex. A-/B+) when numerically, it would either be one or the other.  He also did not keep good record of participation.</t>
  </si>
  <si>
    <t>The issue with parking for the School of Audiology and Speech-Language Pathology is a major concern and drawback for this program. We are required to pay UT $100 every semester to enable us to park in a safe area.</t>
  </si>
  <si>
    <t>The majority of the professors brought a level of excellence to the program that I will take with me in my future careers.  Their collective knowledge and experience provided a great opportunity for students to learn educational and practical information from them.  There were some challenges with my personal advising, not providing a good understanding of the sequencing of my program which set me back a semester.  Overall though I greatly respect the professors and appreciate what I have taken from the program.</t>
  </si>
  <si>
    <t>The online MBA program was what I needed due to my schedule and the professors tried hard to facilitate discussions as if we were not in an online class. However, this turned into busy work and really stressed participation over learning the knowledge.</t>
  </si>
  <si>
    <t>The professor who had the most impact on my degree and learning journey has been Beth Egan. She solely takes on the majority of the work and responsibility to make the clinical nutrition masters degreee a challenging and satisfying program.</t>
  </si>
  <si>
    <t>The professors all have their own unique areas of expertise and are all brilliant and extremely talented. It was wonderful to get the opportunity to work with them.</t>
  </si>
  <si>
    <t>The professors are teaching in their area of expertise. I think because of this, not only are they passionate about teaching the material, the students learned more and were engaged in the coursework.</t>
  </si>
  <si>
    <t>The professors in the Biomedical Engineering Department do seem to genuinely care about their students and want them to succeed. They are willing to impart their wisdom and advice. They are also very active in helping students obtain internships and jobs.</t>
  </si>
  <si>
    <t>The professors in the School of Accountancy are just excellent.</t>
  </si>
  <si>
    <t>The professors in the Sociology department are all fantastic scholars, mentors, and teachers. I feel incredibly lucky to have been at a program with so many supportive individuals who were genuinely interested in my success!</t>
  </si>
  <si>
    <t>The professors made the program. From day one, it was evident they wanted to develop my writing and appreciation for research, quantitative and qualitative.</t>
  </si>
  <si>
    <t>The School of Nursing offered the most assistance through the professors available with clinicals. Until obtaining that level in the degree, there was a lack of communication and a huge feeling of "aloneness" while using the RODP program. This personally resulted in a missed meeting, confusion of order of classes for best performance, etc. Once overseen by professors in the clinical setting, all was made perfect. Overall a great experience.</t>
  </si>
  <si>
    <t>The SPH-MHA program has an outstanding team of professors, both employed and adjunct -- Dr. LaDon Jones, Dr. David Rosenthal, Dr. David Burchfield, Mark Hendricks, Dr. Sang Nam Ahn, Bill Tuttle, Marty Keith, Ed Rafalski, Monte Massengil, Janet Shipman, and others. Each is incredible and gave value to the learning process.</t>
  </si>
  <si>
    <t>There is a serious split in the department with faculty and students between Urban/Medical. Katherine Lambert-Pennington was my advisor and not very helpful with practicum.</t>
  </si>
  <si>
    <t>There is too much noise in the UC conputer lab and not enough supervision.</t>
  </si>
  <si>
    <t>There was no help regarding finding preceptors, and if the student doesn't know anyone who would be willing to precept them, then they are almost out of luck. Certain professors are not very available to their students and have had multiple complaints among the students. (i.e Mrs. Collins).     Not enough skills were taught in this program. This should be a requirement. Where the NP student learns how to interpret diagnostics like Xrays as well as intraoffice procedures and suturing. This should be apart of every semesters CPE check off and the students should be able to count this as clinical hours. These are things we are all weak at since everyone's clinical oppurtunities are different.</t>
  </si>
  <si>
    <t>They are all very enthusiastic and willing to help students except for one, who was entirely to busy running her own business -but she is leaving the program.</t>
  </si>
  <si>
    <t>they are experienced</t>
  </si>
  <si>
    <t>They are experienced.</t>
  </si>
  <si>
    <t>They are very nice and cooperative</t>
  </si>
  <si>
    <t>They have been very personable and friendly, and have offered great insight into my concentration. Their willingness to be flexible to accommodate the realities of life as an adult, full-time job holder, family person have been exceptional.</t>
  </si>
  <si>
    <t>They need to hire more experts in the fields they are teaching. Too often, the wrong professor is teaching a course that could have been great but is lacking due inexperience in that subject matter.</t>
  </si>
  <si>
    <t>They seemed more concerned about teaching content knowledge than how to become a better teacher.</t>
  </si>
  <si>
    <t>They were all very encouraging- especially when it came to building my confidence that I will pass if I put forth the work and effort.  A philosophy I believe strongly in, and will pass to my students when I begin teaching!</t>
  </si>
  <si>
    <t>They were all very knowledgeable and helpful. I am very grateful to have the opportunity to work with such dedicated educators.</t>
  </si>
  <si>
    <t>They were all warm and supportive yet maintained high expectations and provided ample challenges.</t>
  </si>
  <si>
    <t>They were always open for questions and very helpful.</t>
  </si>
  <si>
    <t>They were great.</t>
  </si>
  <si>
    <t>They were knowledgable and helpful</t>
  </si>
  <si>
    <t>They were very enthusiastic about the material.  Because I did an online degree, I do not feel that I really connected with any of my professors.</t>
  </si>
  <si>
    <t>They were very helpful and intellectually professional.</t>
  </si>
  <si>
    <t>They were wonderful. They were always available if you hadany questions.</t>
  </si>
  <si>
    <t>Tracy was my women's health professor and was completely unavailable for any help or instruction and took extremely long time to respond to any emails or inquiries.</t>
  </si>
  <si>
    <t>Two standout exceptions were Dr. Kolbe and Dr. Jain.</t>
  </si>
  <si>
    <t>Very good and knowledgable</t>
  </si>
  <si>
    <t>Very hands on approach; personable; available; concerned with success</t>
  </si>
  <si>
    <t>Very helpful and have prepared me well.</t>
  </si>
  <si>
    <t>Very impressed with the quality of my instructors</t>
  </si>
  <si>
    <t>Very knowledgeable and accessible</t>
  </si>
  <si>
    <t>very professional, always available, knowledgeable</t>
  </si>
  <si>
    <t>Very well rounded, eager to advise in any direction.  Open to suggestions.</t>
  </si>
  <si>
    <t>With the exception of a select few, most of them were very knowledgeable about the field, eager to share their experiences and were very helpful.</t>
  </si>
  <si>
    <t xml:space="preserve">Please answer the following about your future employer </t>
  </si>
  <si>
    <t>Employer Name</t>
  </si>
  <si>
    <t>ARGO Data Resource</t>
  </si>
  <si>
    <t>Arizona State University</t>
  </si>
  <si>
    <t>Autozone</t>
  </si>
  <si>
    <t>Baptist College of Health Sciences</t>
  </si>
  <si>
    <t>Baptist Desoto</t>
  </si>
  <si>
    <t>Baptist Memorial Health Care Corporation</t>
  </si>
  <si>
    <t>Baptist Memorial Healthcare</t>
  </si>
  <si>
    <t>Baptist Memorial Hospital-Memphis</t>
  </si>
  <si>
    <t>Barbara K. Lipman Early Learning Center</t>
  </si>
  <si>
    <t>Bellarmine University</t>
  </si>
  <si>
    <t>BMH for Women</t>
  </si>
  <si>
    <t>BMHCC</t>
  </si>
  <si>
    <t>Catholic Diocese of Memphis</t>
  </si>
  <si>
    <t>Center for Research in Educational Policy</t>
  </si>
  <si>
    <t>Christ the King Lutheran</t>
  </si>
  <si>
    <t>Christian Brothers University</t>
  </si>
  <si>
    <t>Christopher Dabbo</t>
  </si>
  <si>
    <t>Collegiate School of Memphis</t>
  </si>
  <si>
    <t>Colorado Mesa University</t>
  </si>
  <si>
    <t>Columbus City School</t>
  </si>
  <si>
    <t>Concord Academy</t>
  </si>
  <si>
    <t>Cone Health</t>
  </si>
  <si>
    <t>Confucius Institute at U of M</t>
  </si>
  <si>
    <t>Department of Homeland Security</t>
  </si>
  <si>
    <t>Dept. of Computer Science</t>
  </si>
  <si>
    <t>Diocese of Memphis</t>
  </si>
  <si>
    <t>DSCC</t>
  </si>
  <si>
    <t>Dyersburg State Community College</t>
  </si>
  <si>
    <t>Episcopal School of Jacksonville/Florida State College at Jacksonville</t>
  </si>
  <si>
    <t>Evangelical Christian School</t>
  </si>
  <si>
    <t>Evergreen Playschool</t>
  </si>
  <si>
    <t>Federal Government</t>
  </si>
  <si>
    <t>FedEx</t>
  </si>
  <si>
    <t>FedEx Express</t>
  </si>
  <si>
    <t>FEDEX EXPRESS</t>
  </si>
  <si>
    <t>Fedex Services</t>
  </si>
  <si>
    <t>First Assembly</t>
  </si>
  <si>
    <t>Gestalt Community School</t>
  </si>
  <si>
    <t>Harbor-UCLA Medical Center</t>
  </si>
  <si>
    <t>Haywood Junior High</t>
  </si>
  <si>
    <t>HealthSource Solutions</t>
  </si>
  <si>
    <t>Hisense Group</t>
  </si>
  <si>
    <t>IU Health</t>
  </si>
  <si>
    <t>Jackson Christian School</t>
  </si>
  <si>
    <t>Jackson Madison County School System</t>
  </si>
  <si>
    <t>Jackson State Community College</t>
  </si>
  <si>
    <t>Jackson State University</t>
  </si>
  <si>
    <t>Jahangirnagar University (present)</t>
  </si>
  <si>
    <t>JSCC</t>
  </si>
  <si>
    <t>KIPP Memphis</t>
  </si>
  <si>
    <t>Lander Univsersity</t>
  </si>
  <si>
    <t>Le Moyne College</t>
  </si>
  <si>
    <t>LeBonheur Children's Hospital</t>
  </si>
  <si>
    <t>Ler high school</t>
  </si>
  <si>
    <t>Lewis University</t>
  </si>
  <si>
    <t>Marion School District</t>
  </si>
  <si>
    <t>MCS</t>
  </si>
  <si>
    <t>Medtronic</t>
  </si>
  <si>
    <t>Memphis City School</t>
  </si>
  <si>
    <t>Memphis City Schools</t>
  </si>
  <si>
    <t>Memphis CIty Schools</t>
  </si>
  <si>
    <t>Memphis College of Art</t>
  </si>
  <si>
    <t>Memphis VAMC</t>
  </si>
  <si>
    <t>memphis VAMC</t>
  </si>
  <si>
    <t>Methodist Le Bonheur Healthcare</t>
  </si>
  <si>
    <t>Methodist LeBonheur</t>
  </si>
  <si>
    <t>Methodist University Hospital</t>
  </si>
  <si>
    <t>Middle Tennessee State University</t>
  </si>
  <si>
    <t>Mid-South Community College</t>
  </si>
  <si>
    <t>Mississippi State University</t>
  </si>
  <si>
    <t>Morgan Keegan</t>
  </si>
  <si>
    <t>Mueller Industries</t>
  </si>
  <si>
    <t>Munford High School</t>
  </si>
  <si>
    <t>NSF</t>
  </si>
  <si>
    <t>NUS</t>
  </si>
  <si>
    <t>Oconee County School System</t>
  </si>
  <si>
    <t>Old Dominion University</t>
  </si>
  <si>
    <t>Olympus</t>
  </si>
  <si>
    <t>Open Arms Care</t>
  </si>
  <si>
    <t>Park University</t>
  </si>
  <si>
    <t>Peabody Elementary</t>
  </si>
  <si>
    <t>Raymond James</t>
  </si>
  <si>
    <t>ROger Kreuz</t>
  </si>
  <si>
    <t>Ross I.E.S.</t>
  </si>
  <si>
    <t>Rutgers University-Camden</t>
  </si>
  <si>
    <t>Saudi Logistics and Technical Support</t>
  </si>
  <si>
    <t>Schlumberger - Western Geco</t>
  </si>
  <si>
    <t>Schlumberger - Western Geco Oilfield Services</t>
  </si>
  <si>
    <t>SCS</t>
  </si>
  <si>
    <t>Self+Tucker Architects, Inc</t>
  </si>
  <si>
    <t>Self-Employed</t>
  </si>
  <si>
    <t>Shelby Count Schools</t>
  </si>
  <si>
    <t>Shelby County School</t>
  </si>
  <si>
    <t>Shelby County Schools</t>
  </si>
  <si>
    <t>Shelby county schools</t>
  </si>
  <si>
    <t>SHELBY COUNTY SCHOOLS</t>
  </si>
  <si>
    <t>Smith and Nephew</t>
  </si>
  <si>
    <t>Smith College</t>
  </si>
  <si>
    <t>Southwest Tennessee Community College</t>
  </si>
  <si>
    <t>St Jude Children's Research Hospital</t>
  </si>
  <si>
    <t>St. Jude Children's Hospital</t>
  </si>
  <si>
    <t>St. Jude Children's Research Hospital</t>
  </si>
  <si>
    <t>State of Tennessee</t>
  </si>
  <si>
    <t>TBD</t>
  </si>
  <si>
    <t>Teknor Apex</t>
  </si>
  <si>
    <t>The Dunham School</t>
  </si>
  <si>
    <t>The University of Memphis</t>
  </si>
  <si>
    <t>Tipton County Board of Education</t>
  </si>
  <si>
    <t>Tipton County Schools</t>
  </si>
  <si>
    <t>TN Technology Center at Memphis</t>
  </si>
  <si>
    <t>U Memphis</t>
  </si>
  <si>
    <t>U. S. Navy</t>
  </si>
  <si>
    <t>Unemployed</t>
  </si>
  <si>
    <t>United States Army Corps of Engineers</t>
  </si>
  <si>
    <t>Universidad de Antioquia</t>
  </si>
  <si>
    <t>Universidad EAFIT</t>
  </si>
  <si>
    <t>University of Arkansas Community College at Morrilton</t>
  </si>
  <si>
    <t>University of California, Merced</t>
  </si>
  <si>
    <t>University of Colorado Colorado Springs</t>
  </si>
  <si>
    <t>University of Mary</t>
  </si>
  <si>
    <t>University of Memphi</t>
  </si>
  <si>
    <t>University of Memphis</t>
  </si>
  <si>
    <t>university of memphis</t>
  </si>
  <si>
    <t>University of Memphis School of Public Health</t>
  </si>
  <si>
    <t>University of Mississippi</t>
  </si>
  <si>
    <t>University of North Dakota</t>
  </si>
  <si>
    <t>University of North Texas</t>
  </si>
  <si>
    <t>University of Rochester</t>
  </si>
  <si>
    <t>University of Tennessee</t>
  </si>
  <si>
    <t>University of Tennessee Health Science Center</t>
  </si>
  <si>
    <t>University of Texas Arlington</t>
  </si>
  <si>
    <t>University of TN</t>
  </si>
  <si>
    <t>UNK</t>
  </si>
  <si>
    <t>US Navy</t>
  </si>
  <si>
    <t>UTMG</t>
  </si>
  <si>
    <t>Western Kentucky University</t>
  </si>
  <si>
    <t>Xavier University</t>
  </si>
  <si>
    <t>Youth Villages</t>
  </si>
  <si>
    <t>Employment Industry</t>
  </si>
  <si>
    <t>Academia</t>
  </si>
  <si>
    <t>academia</t>
  </si>
  <si>
    <t>academic</t>
  </si>
  <si>
    <t>Academic</t>
  </si>
  <si>
    <t>academics</t>
  </si>
  <si>
    <t>Academics</t>
  </si>
  <si>
    <t>Administrative</t>
  </si>
  <si>
    <t>AIRCRAFT MAINTENANCE</t>
  </si>
  <si>
    <t>Airline/Logistics</t>
  </si>
  <si>
    <t>Architecture</t>
  </si>
  <si>
    <t>Auto parts</t>
  </si>
  <si>
    <t>Biomedical Engineering</t>
  </si>
  <si>
    <t>Building Materials</t>
  </si>
  <si>
    <t>Campus School</t>
  </si>
  <si>
    <t>Cancer Research</t>
  </si>
  <si>
    <t>Chemical Industry</t>
  </si>
  <si>
    <t>City Schools</t>
  </si>
  <si>
    <t>Community college</t>
  </si>
  <si>
    <t>Computer Science</t>
  </si>
  <si>
    <t>Corporate</t>
  </si>
  <si>
    <t>Department of Physics</t>
  </si>
  <si>
    <t>early childhood</t>
  </si>
  <si>
    <t>Educating medical doctors</t>
  </si>
  <si>
    <t>education</t>
  </si>
  <si>
    <t>Education and Workforce Development</t>
  </si>
  <si>
    <t>Education K-12</t>
  </si>
  <si>
    <t>Education Research</t>
  </si>
  <si>
    <t>Educational</t>
  </si>
  <si>
    <t>Educator</t>
  </si>
  <si>
    <t>Eductaion</t>
  </si>
  <si>
    <t>Finance</t>
  </si>
  <si>
    <t>Government</t>
  </si>
  <si>
    <t>Health</t>
  </si>
  <si>
    <t>Health care</t>
  </si>
  <si>
    <t>Health Promotion</t>
  </si>
  <si>
    <t>Healthcare</t>
  </si>
  <si>
    <t>High School Math Teacher</t>
  </si>
  <si>
    <t>Higher Ed</t>
  </si>
  <si>
    <t>Higher Education</t>
  </si>
  <si>
    <t>Higher education</t>
  </si>
  <si>
    <t>Horn Lessons</t>
  </si>
  <si>
    <t>Hospital</t>
  </si>
  <si>
    <t>Hospitality Management/Academics</t>
  </si>
  <si>
    <t>Immaculate Conception</t>
  </si>
  <si>
    <t>Journalism</t>
  </si>
  <si>
    <t>K-12 Education</t>
  </si>
  <si>
    <t>Manufacturing</t>
  </si>
  <si>
    <t>Medical</t>
  </si>
  <si>
    <t>Medical Devices</t>
  </si>
  <si>
    <t>Medical Researcg</t>
  </si>
  <si>
    <t>Medicine</t>
  </si>
  <si>
    <t>Mental Health</t>
  </si>
  <si>
    <t>Music</t>
  </si>
  <si>
    <t>Petroleum Industry</t>
  </si>
  <si>
    <t>Preschool</t>
  </si>
  <si>
    <t>Professor</t>
  </si>
  <si>
    <t>Program Development</t>
  </si>
  <si>
    <t>Psychiatry</t>
  </si>
  <si>
    <t>Psychology Department</t>
  </si>
  <si>
    <t>Public Education</t>
  </si>
  <si>
    <t>Public Education Pre K-12</t>
  </si>
  <si>
    <t>Public Higher Education</t>
  </si>
  <si>
    <t>Public School</t>
  </si>
  <si>
    <t>Public Schools</t>
  </si>
  <si>
    <t>Publich School</t>
  </si>
  <si>
    <t>Refrigeration Flow Control Devices</t>
  </si>
  <si>
    <t>Refrigeration Materials</t>
  </si>
  <si>
    <t>Religious</t>
  </si>
  <si>
    <t>Research</t>
  </si>
  <si>
    <t>School System</t>
  </si>
  <si>
    <t>Secondary Education</t>
  </si>
  <si>
    <t>Social Services</t>
  </si>
  <si>
    <t>Software Vendor</t>
  </si>
  <si>
    <t>Sports</t>
  </si>
  <si>
    <t>Teacher</t>
  </si>
  <si>
    <t>Teaching</t>
  </si>
  <si>
    <t>teaching</t>
  </si>
  <si>
    <t>Technology School</t>
  </si>
  <si>
    <t>Transportation and Logistics</t>
  </si>
  <si>
    <t>University</t>
  </si>
  <si>
    <t>University Teaching Position</t>
  </si>
  <si>
    <t>Veteran's Health Care</t>
  </si>
  <si>
    <t>Please describe your post-graduate plans below</t>
  </si>
  <si>
    <t>I currently work as an educator, so I will continue with the same line of work.  This degree helps me gain CEU credit and an additional endorsement.</t>
  </si>
  <si>
    <t>I currently work as one of the assistant coaches on the University of Memphis men's soccer team and plan to continue in my current position with aspirations to become an athletic director.</t>
  </si>
  <si>
    <t>I do not wish to answer this question.</t>
  </si>
  <si>
    <t>I got into the Phd program and am waiting to hear about an assistantship, so I can go.</t>
  </si>
  <si>
    <t>I have a current job, but am looking for a salary paying job or an internship in the sports industry.</t>
  </si>
  <si>
    <t>I have a grant funded position for the at least the next 6 months. After that I plan to begin a Ph.D. program.</t>
  </si>
  <si>
    <t>I have a job as a speech-language pathologist in the Memphis City Schools.</t>
  </si>
  <si>
    <t>I have a job offer at a great organization</t>
  </si>
  <si>
    <t>I have a job that starts two weeks after graduation.</t>
  </si>
  <si>
    <t>I have a job waiting after I graduate.</t>
  </si>
  <si>
    <t>I have a job working for a non-profit regional planning orgnization in nashville.</t>
  </si>
  <si>
    <t>I have accepted an Accounting job in Houston, Texas</t>
  </si>
  <si>
    <t>I have already been hired and am currently employed by a reseach and consulting company.</t>
  </si>
  <si>
    <t>I have already submitted applications and interviewed for school counseling positions around the Memphis area.</t>
  </si>
  <si>
    <t>I have applied to a one-year certificate program at the University of Miami for an Artist Diploma Certificate in the area of voice performance.  If this does not work out, I will be looking for the first job in any field that I can get.</t>
  </si>
  <si>
    <t>I have applied to doctoral programs but do not know if I have been accepted to any yet. If I am not accepted I will seek employment and other creative projects.</t>
  </si>
  <si>
    <t>I have been with the same company for 26 years and I have no plans to leave, but the Master's Degree may allow me to explore different divisions within the company.  I would also like to investigate the opportunity to teach a class within the RODP program.  I have completed two degress in the virtual classroom and I work remotely from my home so I believe I am in a great position to teach remotely.</t>
  </si>
  <si>
    <t>I have been working full time in the accounting field since my undergraduate days and I plan to continue working full time in this field, without seeking any future degrees.  I am still considering taking the CPA exam at some point.</t>
  </si>
  <si>
    <t>I have received a job offer from the Mike Miller Foundation in which I plan to further my extensive knowledge in Sport and Leisure Commerce.   I will be involved in Marketing, Event Coordination, Athletic Administration and detailing budgets for all events and programs.</t>
  </si>
  <si>
    <t>I have several options in my local area for job opportunities.  I am working at present so I will be able to take the time to pick the job that best meets my needs as well as my employers.</t>
  </si>
  <si>
    <t>I have two masters already.</t>
  </si>
  <si>
    <t>I have worked full time while in graduate school, and I will continue my job after I graduate.</t>
  </si>
  <si>
    <t>I hope to be hired for a teaching position in August.</t>
  </si>
  <si>
    <t>I hope to find a full time position in public health, but have not been able to find anything yet. Job placement is non-existent in the school of public health.</t>
  </si>
  <si>
    <t>I hope to find a job in a multicultural affairs, student life, or leadership department at a mid-size public university.</t>
  </si>
  <si>
    <t>I hope to find a job teaching in the college level art field.</t>
  </si>
  <si>
    <t>I hope to get a job as a school counselor but the demand for them right now is very low. It is discouraging in my internship that I probably won't get a job in my field.</t>
  </si>
  <si>
    <t>I hope to get a job somewhat related to my field of study, but I would prefer one directly related to my chosen field.</t>
  </si>
  <si>
    <t>I hope to get a job with MCS.</t>
  </si>
  <si>
    <t>I hope to get a job with the Tennessee State Park Commission as a  Park Ranger and /or work in a museum.</t>
  </si>
  <si>
    <t>I hope to get hired at a college or university teaching history.</t>
  </si>
  <si>
    <t>I hope to leverage my new degree to obtain a high level job in information technology, or at least one with plenty of upward mobility.</t>
  </si>
  <si>
    <t>I hope to receive employment with my Master's degree being helpful in achieving this. I don't hold as much hope for this as I did when I first began grad school though.</t>
  </si>
  <si>
    <t>I intend to apply for various job opportunities which will greatly benefit from my solid educational background.</t>
  </si>
  <si>
    <t>I intend to pursue a fellowship and/or a career in consulting.</t>
  </si>
  <si>
    <t>I intend to work full time and make films in my spare time.</t>
  </si>
  <si>
    <t>I plan on a continued search for a High School teaching position in the midsouth area.</t>
  </si>
  <si>
    <t>I plan on applying to to jobs all over the country (but particularly the south) because I have no where I have to be at this point geographically. I will have a job by the summer, I prefer somewhere in the medical aspect, but if a school setting is the only place, I will work there. If I do move off places for a while, I would eventually like to move back around the Memphis area, later in life.</t>
  </si>
  <si>
    <t>I plan on becoming more involved with a business that I have already started, and hopefully continue on to new business ventures.</t>
  </si>
  <si>
    <t>I plan on finding a paid internship or permanent position in public relations or web design. I'll begin my search immediately following spring break.</t>
  </si>
  <si>
    <t>I plan on finding work in hospital administration</t>
  </si>
  <si>
    <t>I plan on going onto my internship and then finding a job as a school psychologist.</t>
  </si>
  <si>
    <t>I plan on pursueing a career in events management in a sport or concert facility.</t>
  </si>
  <si>
    <t>I plan on securing a job in the field of instructional design and technology.</t>
  </si>
  <si>
    <t>I plan on staying home with my young child until he gets older.  I might try to find a PRN position, so I can work part time in the field.</t>
  </si>
  <si>
    <t>I plan on taking the sections of the CPA Exam that I need in order to become certified. I also hope to find a job in my career field.</t>
  </si>
  <si>
    <t>I plan on teaching in the Memphis area.</t>
  </si>
  <si>
    <t>I plan on working at my current job.</t>
  </si>
  <si>
    <t>I plan on working at The Regional Medical Center at Memphis to gain experience as a clinical dietitian.</t>
  </si>
  <si>
    <t>I plan on working for a doctor in an OBGYN setting or internal medicine setting as a FNP.</t>
  </si>
  <si>
    <t>I plan on working in the sales department of a sports team in the South</t>
  </si>
  <si>
    <t>I plan to apply for a job in Audiology working in a hospital/medical type setting.</t>
  </si>
  <si>
    <t>I plan to apply for as many competitive International Marketing positions as I can. Preferably ones that are NOT in Memphis.</t>
  </si>
  <si>
    <t>I plan to apply for jobs and hopefully gain employment during next school year.</t>
  </si>
  <si>
    <t>I plan to attend another university at the D1 level as a certified assistant athletic trainer.</t>
  </si>
  <si>
    <t>I plan to becaome a CPA and to work in my field</t>
  </si>
  <si>
    <t>I plan to become an academic advisor and pursue my doctoral degree in Higher Edcation</t>
  </si>
  <si>
    <t>i plan to become and FNP</t>
  </si>
  <si>
    <t>I plan to begin working on my career in the field in which I received my degree, counseling. Although I am currently employed full-time as a research assistant, I will be actively looking for a job as a master's level counselor.</t>
  </si>
  <si>
    <t>I plan to continue looking for employment as a teacher after graduating.</t>
  </si>
  <si>
    <t>I plan to continue to seek employment in my field.</t>
  </si>
  <si>
    <t>I plan to continue working for my current employer, preferrably at a full-time level.</t>
  </si>
  <si>
    <t>I plan to either conduct research in a non-academic setting or do community outreach/health education.</t>
  </si>
  <si>
    <t>I plan to find a job in health administration, preferably working in a physicians office as the manager, or working for a rural hospital doing quality improvement.</t>
  </si>
  <si>
    <t>I plan to find a job in my field.  I will begin looking once I complete my licensure requirements.</t>
  </si>
  <si>
    <t>I plan to find a job in the sports field.</t>
  </si>
  <si>
    <t>I plan to find a job that matches either my undergraduate or graduate degree and then eventually end up in a position where I fully use my graduate degree in counseling.  I plan to stay in the memphis area and support the University of Memphis.</t>
  </si>
  <si>
    <t>I plan to find a job using both my B.S. And M.S. Degree in a school setting.</t>
  </si>
  <si>
    <t>I plan to find a job working as a Speech-Language Pathologist in the Memphis area.</t>
  </si>
  <si>
    <t>I plan to find and get a job outside of Memphis. I don't have any plans to get a doctorate at this time in my life.</t>
  </si>
  <si>
    <t>I plan to further my career goals at the University of Memphis.</t>
  </si>
  <si>
    <t>I plan to further my education post-graduate degree</t>
  </si>
  <si>
    <t>I plan to get my counseling licefnse and apply for a school counseling position in shelby or desoto county. I would like to stay in this area.</t>
  </si>
  <si>
    <t>i plan to have a job a a counselor to children and adolescents. i also plan to be an lpc-mhsp</t>
  </si>
  <si>
    <t>I plan to have my own nonprofit</t>
  </si>
  <si>
    <t>I plan to look for a job as a FNP after graduation</t>
  </si>
  <si>
    <t>I plan to look for a job.  I may take a few classes until I find one.</t>
  </si>
  <si>
    <t>I plan to look for employment in the field I studied at the masters level which is strategic communications in the Journalism department.</t>
  </si>
  <si>
    <t>I plan to look for employment opportunities in Memphis, but I am open to other locations.</t>
  </si>
  <si>
    <t>I plan to look for positions within Student Affairs at the University of Memphis and other universities.</t>
  </si>
  <si>
    <t>I plan to move to Houston, TX and find a job working for a nonprofit or local government.</t>
  </si>
  <si>
    <t>I plan to obtain an excellent entry level management position or higher in the Memphis area with a major, instrumental health care organization.</t>
  </si>
  <si>
    <t>I plan to obtain my CPA licence and work in the accounting field. I also plan to recieve another masters degree in Finance and a PHd in Business Administration with a concentration in Accounting.</t>
  </si>
  <si>
    <t>I plan to obtain the clinical practice certification and practice in a rural setting.</t>
  </si>
  <si>
    <t>I plan to pass the CPA exam and accept a full time offer at an accounting firm.</t>
  </si>
  <si>
    <t>I plan to practice as a Nurse Practitioner at LeBonheur Children's Hospital and in a pediatric clinic. I also plan to maybe one day attend college again to obtain a doctoral degree in nursing.</t>
  </si>
  <si>
    <t>I plan to pursue a career as elementary school teacher.</t>
  </si>
  <si>
    <t>I plan to pursue a career in federal law enforcement.</t>
  </si>
  <si>
    <t>I plan to pursue a full time, tenure-track community college position. I am not actively seeking employment the year following my graduation as I am going to stay home with our first child.</t>
  </si>
  <si>
    <t>I plan to pursue my specialist in education degree and a Phd in educational research.</t>
  </si>
  <si>
    <t>I plan to re-enroll as a non-degree seeking student to receive credits towards my LPC.</t>
  </si>
  <si>
    <t>I plan to return to a previous job with a higher salary.</t>
  </si>
  <si>
    <t>I plan to secure employment as a professor.</t>
  </si>
  <si>
    <t>I plan to seek a job as a FNP in a rural community and continue to work as an RN in my current place of employment until certification and job obtained.</t>
  </si>
  <si>
    <t>I plan to seek a MBA in Finance beginning in January.</t>
  </si>
  <si>
    <t>I plan to seek employment in industry.</t>
  </si>
  <si>
    <t>I plan to send my resume to all non-profit community development agencies in Memphis and around the country.</t>
  </si>
  <si>
    <t>I plan to spend a month or two in a Spanish-speaking school with the intent of becoming more fluent in the languaeg, then enter the workforce with that skill.</t>
  </si>
  <si>
    <t>I plan to start working</t>
  </si>
  <si>
    <t>I plan to take my licensure examination while seeking employment as a nurse practitioner in the office setting.</t>
  </si>
  <si>
    <t>I plan to take the state board exam and practice in Memphis or surrounding areas as a Board Certified Behavior Analyst</t>
  </si>
  <si>
    <t>I plan to teach abroad</t>
  </si>
  <si>
    <t>I plan to teach English either overseas or here in Memphis at a non-profit organization.</t>
  </si>
  <si>
    <t>I plan to teach in the area of Special Educaiton.</t>
  </si>
  <si>
    <t>I plan to teach in the Memphis area.</t>
  </si>
  <si>
    <t>I plan to teach k-12 or work in another profession if I am not able to obtain employment as a teacher.</t>
  </si>
  <si>
    <t>I plan to use my degree to become an asso. superintendent one day.</t>
  </si>
  <si>
    <t>I plan to use my public relations and marketing background to find a job in non-profit communications.</t>
  </si>
  <si>
    <t>I plan to use the degree experience in my current job and possibly continuing on to get my Doctorate degree in the future.</t>
  </si>
  <si>
    <t>I plan to use this to further my advancement in my field of banking.</t>
  </si>
  <si>
    <t>I plan to utilize my 15 years of experience in the supply chain and logistics field along with my education to further my career in management. My long-term goal is to reach the executive level and successfully enhance my career.</t>
  </si>
  <si>
    <t>I plan to work as a clinical audiologist at a major university hospital in North Carolina.</t>
  </si>
  <si>
    <t>I plan to work as a clinical instructor or associate professor at a local university, pending hire. After a year, I plan to pursue a DNP program.</t>
  </si>
  <si>
    <t>I plan to work as a community based behavior analyst.</t>
  </si>
  <si>
    <t>I plan to work as independent consultant in my field.</t>
  </si>
  <si>
    <t>I plan to work in an athletic media relations department at the collegiate or professional level.</t>
  </si>
  <si>
    <t>I play to apply for tenure-track academic positions next year. I will adjunct until then.</t>
  </si>
  <si>
    <t>I want to obtain a full time position as an atletic academic counselor while purusing my PhD in Higher Education</t>
  </si>
  <si>
    <t>I want to work as a Spanish Instructor.</t>
  </si>
  <si>
    <t>I will apply and be accepted in to a dietetic internship program to attain eligibity to sit for the Registered Dietitian exam. I will seek employment in a school or community oriented nutrition setting. I anticipate continuing to research causes and preventions of Diabetes Type II among overweight/obese children and adolescence. Based on research findings, I will develop programs to prevent and treat obesity and Diabetes Type II among the target population. Based on expected results, I will pursue to amend public policy and legislature to implement the proposed programs.</t>
  </si>
  <si>
    <t>I will be employed full-time at a "Big Four" Public Accounting firm as a tax consultant.</t>
  </si>
  <si>
    <t>I will be employed in an community outpatient clinic as a FNP</t>
  </si>
  <si>
    <t>I will be employed in the field of public accounting.</t>
  </si>
  <si>
    <t>I will be focusing on advancing my career in banking and the financial industry by working toward becoming a chartered financial analyst and/or passing the CPA exam.</t>
  </si>
  <si>
    <t>I will be looking for a job in the mental health field where I can be supervised to become an LPC</t>
  </si>
  <si>
    <t>I will be moving away.</t>
  </si>
  <si>
    <t>I will be moving to Germany in January to search for jobs related to German-American politics. I plan to pursue a PhD at some point later, once I situate myself in one country.</t>
  </si>
  <si>
    <t>I will be seeking an editing or technical writing position in government or industry.</t>
  </si>
  <si>
    <t>I will be seeking employment in my area of study.</t>
  </si>
  <si>
    <t>I will be working as a nurse practitioner at an internal medicine office.</t>
  </si>
  <si>
    <t>I will begin an immediate search for employment.</t>
  </si>
  <si>
    <t>I will continue publishing fiction novels for added financial support, however, I am also seeking employment as an instructor in Memphis-area high schools and freshman-level English courses at local colleges and universities. The job search has thus far yielded few employment opportunities.</t>
  </si>
  <si>
    <t>I will continue to work in my current job as a grant writer.</t>
  </si>
  <si>
    <t>I will either use this graduate degree to raise my salary tier in the college of teachers AFTER applying to and successfully completing a teacher certification program (not at the U of M). Alternatively I am considering joining the military as they are now taking applications for people in my field. I am also looking for tenure and non-tenure track teaching positions in my field.</t>
  </si>
  <si>
    <t>I will graduate and start working on my career goals that are finding a position in Community Services of Working in School Admiinistration.</t>
  </si>
  <si>
    <t>I will work in a large company here in Memphis.</t>
  </si>
  <si>
    <t>I work for a commercial real estate developer.</t>
  </si>
  <si>
    <t>I would like to come back for a teaching or lab coordinating position at the university.</t>
  </si>
  <si>
    <t>I would like to continue my career at FedEx.</t>
  </si>
  <si>
    <t>I would like to find a job in my career field to gain practical experience.  However, I am thinking about eventually returning to school to obtain my Ph.D.</t>
  </si>
  <si>
    <t>I would like to find a job in my field.</t>
  </si>
  <si>
    <t>I would like to find a job working in the marketing department of a corporation that has a strong desire to be a socially responsible organization. Through the marketing job, I would like to be involved in the CSR activities.</t>
  </si>
  <si>
    <t>I would like to gain employment in the National Parks Service, environmental consulting or academia.</t>
  </si>
  <si>
    <t>I would like to get a job in industry doing  R&amp;D. If a good opportunity for a post-doc position became available, I would consider staying in academia.</t>
  </si>
  <si>
    <t>I would like to get a job!</t>
  </si>
  <si>
    <t>I would like to make a career switch from being in IT to working as an executive in one of the business strategic groups for a major company.</t>
  </si>
  <si>
    <t>I would like to pursue a doctoral degree</t>
  </si>
  <si>
    <t>I would like to work as a manager of clinic practice</t>
  </si>
  <si>
    <t>I would very much like to teach, preferably at the college level. I am currently employed  in a field unrelated to my studies, and I am therefore seeking other opportunities.</t>
  </si>
  <si>
    <t>I'm going to get a job as a speech language pathologist at an outpatient rehabilitation facility.</t>
  </si>
  <si>
    <t>I'm looking for a career in public relations.</t>
  </si>
  <si>
    <t>I'm not sure what I will do after graduation.  I currently teach elementary school, and I will probably continue that following graduation.</t>
  </si>
  <si>
    <t>I'm seeking a special eduaction teaching job in Shelby county schools and memphis city schools</t>
  </si>
  <si>
    <t>In Process</t>
  </si>
  <si>
    <t>In the interview process with several marketing firms. Also have entrepreneur aspirations</t>
  </si>
  <si>
    <t>Intent to work in FedEx</t>
  </si>
  <si>
    <t>Internship with the Big West Conference in California</t>
  </si>
  <si>
    <t>Interviewing with plans to pursue clinical work utilizing my degree</t>
  </si>
  <si>
    <t>Job at AutoZone</t>
  </si>
  <si>
    <t>Job Search</t>
  </si>
  <si>
    <t>locking for employment or will be locking to get another post graduate degree.</t>
  </si>
  <si>
    <t>Look for a good job that pays commensurate to my experience and MBA (which is hard in Memphis as payscales are low) and work on my business parallely</t>
  </si>
  <si>
    <t>look for MIS jobs</t>
  </si>
  <si>
    <t>looking for a career in product development (medical devices).</t>
  </si>
  <si>
    <t>Looking for a career opportunity on my field.</t>
  </si>
  <si>
    <t>Looking for a full time job in the counseling field!</t>
  </si>
  <si>
    <t>Looking for a job for a while if i do not find i will go for a Phd program</t>
  </si>
  <si>
    <t>looking for a job in K-12 education</t>
  </si>
  <si>
    <t>Looking for Employment</t>
  </si>
  <si>
    <t>Looking for employment</t>
  </si>
  <si>
    <t>Looking for job opportunites</t>
  </si>
  <si>
    <t>Looking for part time position in field.  Plan to pursue independent projects</t>
  </si>
  <si>
    <t>Looking for school counseling positions.  Mid-year vacancies are difficult to find, so I will continue to look for career opportunities throughout the spring and hopefully find a school counseling position for the 2012-2013 school year in a K-12 school.</t>
  </si>
  <si>
    <t>Main goal is to apply to the jobs and get the interviews and get selected. I have started this process already, hoping for the best.</t>
  </si>
  <si>
    <t>Management</t>
  </si>
  <si>
    <t>Manager in Clinical Trials Research at Le Bonheur Children's Hospital</t>
  </si>
  <si>
    <t>Medical Sales</t>
  </si>
  <si>
    <t>minister of music</t>
  </si>
  <si>
    <t>Move to Hattiesburg, MS to be with husband.  Will search for a job in that area.</t>
  </si>
  <si>
    <t>Moving to another state to take national certification exam and look for employmet</t>
  </si>
  <si>
    <t>Moving to Little Rock, AR with my husbands job and will look for jobs when I get there!</t>
  </si>
  <si>
    <t>Museum work</t>
  </si>
  <si>
    <t>My aim is to get selected for a Business Analyst position in a good company. I am currently applying and starting to take interviews.</t>
  </si>
  <si>
    <t>My goal is to utilize my MBA degree as a tool to obtain a Director of International Sales position with a new employer</t>
  </si>
  <si>
    <t>My plan is to keep the door open for career opportunities in my field.</t>
  </si>
  <si>
    <t>My reasoning for getting my MBA was to gain knowledge in areas I was less familiar with so that one day I can start by own business.</t>
  </si>
  <si>
    <t>None.  Currently employed.  Attained MBA to support career plans in my current field.</t>
  </si>
  <si>
    <t>NOT DECIDED YET</t>
  </si>
  <si>
    <t>Not sure yet!</t>
  </si>
  <si>
    <t>Obtain a full time position in a nonprofit healthcare organization.</t>
  </si>
  <si>
    <t>Obtain a job with a civil engineering design firm, earn P.E. license.</t>
  </si>
  <si>
    <t>Obtain a post-doctoral position in biomedical engineering research institute</t>
  </si>
  <si>
    <t>obtain employment in my field in a primary care setting</t>
  </si>
  <si>
    <t>Obtain full time position as a family nurse practitioner.</t>
  </si>
  <si>
    <t>Obtain healthcare administration leadership position.</t>
  </si>
  <si>
    <t>Obtain job as a school psychologist in a public school district</t>
  </si>
  <si>
    <t>Obtain managerial position in healthcare facility</t>
  </si>
  <si>
    <t>obtain position complimentary of obtained education and previous experience</t>
  </si>
  <si>
    <t>On a Job hunt, in search for a job in the area of my expertise.</t>
  </si>
  <si>
    <t>Pass RD exam, acquire employment</t>
  </si>
  <si>
    <t>Plan is to advance my career in one year.</t>
  </si>
  <si>
    <t>Plan to apply again in local county schools, and apply in other states as an educator.</t>
  </si>
  <si>
    <t>Plan to apply to Ph.D. programs</t>
  </si>
  <si>
    <t>Plan to find other employment that is in my degree field.</t>
  </si>
  <si>
    <t>Plan to graduate and continue working within the company I am with until something else comes along.</t>
  </si>
  <si>
    <t>Plan to look for a job in clinical nutrition or teaching.</t>
  </si>
  <si>
    <t>Plan to search for a job in a related field over the summer.</t>
  </si>
  <si>
    <t>plan to search for employment and pay debt</t>
  </si>
  <si>
    <t>Plan to seek an administrative fellowship or a full time position in a healthcare setting.</t>
  </si>
  <si>
    <t>Plan to work in management position in a hospital</t>
  </si>
  <si>
    <t>Plan to work in the Rehabilitation Counseling field to complete my requirements for paying off my RSA grant.  I hope to work in the addiction field and with work/life issues.</t>
  </si>
  <si>
    <t>Planning to start up my own consulting firm in future.</t>
  </si>
  <si>
    <t>Planning to work for a couple of years and get back to post graduate studies in a span of 3 years.</t>
  </si>
  <si>
    <t>Planning to work in the field of datawarehousing for next 3 years.</t>
  </si>
  <si>
    <t>Plans to obtain a job as a master's prepared nurse or nurse practitioner.</t>
  </si>
  <si>
    <t>Post-Doc clinical work</t>
  </si>
  <si>
    <t>Post-doctoral fellowship in health psychology (clinical position)</t>
  </si>
  <si>
    <t>Post-graduate Administrative Fellowship</t>
  </si>
  <si>
    <t>Practicing in the area of private/public accounting. Ontaining my CPA license in TN.</t>
  </si>
  <si>
    <t>Private practice, some teaching, community involvement</t>
  </si>
  <si>
    <t>Probably not a career in the field of Anthropology- but who knows, maybe.  Any well paying job where I only have to work 9-5  and don't have work on weekend.</t>
  </si>
  <si>
    <t>Professional Business work.</t>
  </si>
  <si>
    <t>Public Accounting</t>
  </si>
  <si>
    <t>Public school employment.</t>
  </si>
  <si>
    <t>Purse a career in my field of study</t>
  </si>
  <si>
    <t>Pursue a career in either the planning or environmental fields in the Southeast with an ultimate goal of staying within the state.</t>
  </si>
  <si>
    <t>Pursue an Athletic Training Career at the collegiate level.</t>
  </si>
  <si>
    <t>Pursuing a professional career in the bureau of prisons</t>
  </si>
  <si>
    <t>Quality,compliance &amp; risk VP or Informatics application as MSN-Informatics</t>
  </si>
  <si>
    <t>Raise my child and get back to teaching or other Spanish related employment thereafter.</t>
  </si>
  <si>
    <t>Relocating for a job; possibly in Charlotte, NC or Tampa, FL.</t>
  </si>
  <si>
    <t>Remain in the position I currently hold at the University of Memphis with added responsibilities my graduate degree now qualifies me to perform.</t>
  </si>
  <si>
    <t>researcher (industry)</t>
  </si>
  <si>
    <t>Return to teaching in the public school system.</t>
  </si>
  <si>
    <t>Right now I intend to stay with the same company that I am with. In the future I hope to either move up within the company but if I do move companies it will probably be in a different field if the opportunities are right.</t>
  </si>
  <si>
    <t>Sales manager in Singapore</t>
  </si>
  <si>
    <t>Search for a job as a geologist or hydrologist with and environmental company.</t>
  </si>
  <si>
    <t>Search for job opportunities and/or certificate programs at other Universities.</t>
  </si>
  <si>
    <t>Seek a Administrative position in Healthcare settings</t>
  </si>
  <si>
    <t>Seek a job as a FNP in a clinic setting</t>
  </si>
  <si>
    <t>Seek a PhD degree if accepted by one of the schools applied to; if not, I will seek employment within a company such as Lockheed Martin or other engineering design firm.</t>
  </si>
  <si>
    <t>Seek a tenure-track position</t>
  </si>
  <si>
    <t>Seek career advancement in degree field.</t>
  </si>
  <si>
    <t>Seek employment</t>
  </si>
  <si>
    <t>Seek new job.</t>
  </si>
  <si>
    <t>Seek PhD program</t>
  </si>
  <si>
    <t>seeking a good job opportunity.</t>
  </si>
  <si>
    <t>Seeking a job in the Marketing department of a Fortune 500 company.</t>
  </si>
  <si>
    <t>Seeking an industry job in Biomedical Engineering</t>
  </si>
  <si>
    <t>Seeking employment</t>
  </si>
  <si>
    <t>Seeking employment in the Finance industry, yet currently employed elsewhere.</t>
  </si>
  <si>
    <t>Seeking for a Job in software development, Web-Development using current technologies.</t>
  </si>
  <si>
    <t>Seeking full time employment in the public sector while working on a contract basis for the university as a writer and website manager.</t>
  </si>
  <si>
    <t>seeking jobs;</t>
  </si>
  <si>
    <t>Seeking post-doc or research position (in or outside of academia)</t>
  </si>
  <si>
    <t>seeking post-doc position</t>
  </si>
  <si>
    <t>seeking teaching or research/archival position, local performing, writing,</t>
  </si>
  <si>
    <t>Serching for a job then after 1 1/2 year apply for PhD</t>
  </si>
  <si>
    <t>serve as a music director at a large church</t>
  </si>
  <si>
    <t>Since I've been employed with my company for 14 years, my goal is use my Master's degree and work in Human Resources within my company.</t>
  </si>
  <si>
    <t>Since positions are so Limited in the State of Tennessee I will return to the Pacific Northwest where I will reconnect with personal friends who are well placed in college administration positions and either seek employment or netwrok with musicians and venture capitalists I know to establish a college like the Visible Music College in Memphis. To give instruction in the Performance, and production of music for Christian Ministry.</t>
  </si>
  <si>
    <t>Stay at home with my young children and school them. Teach flute students out of my home.</t>
  </si>
  <si>
    <t>Study and take CPA exam.  Seek employment with major corporations.  Research and launch franchise.</t>
  </si>
  <si>
    <t>Study for board certification and obtain full time employment in a rural location offering tuition assistance and a competitive salary.</t>
  </si>
  <si>
    <t>Studying for certification exam and applying for jobs</t>
  </si>
  <si>
    <t>take some time off</t>
  </si>
  <si>
    <t>Take the CPA exam and start working.</t>
  </si>
  <si>
    <t>Take the RD exam, seek employment through the VA hospital system in Oklahoma</t>
  </si>
  <si>
    <t>taking board certification exam</t>
  </si>
  <si>
    <t>teach</t>
  </si>
  <si>
    <t>Teach and coach on the collegiate level</t>
  </si>
  <si>
    <t>Teach in higher education with performance and teaching opportunities.</t>
  </si>
  <si>
    <t>Teach K-8. New classes as needed for this career.</t>
  </si>
  <si>
    <t>Teach Middle Scgool Special Education in the Memphis City Schools</t>
  </si>
  <si>
    <t>Teacher at a high school</t>
  </si>
  <si>
    <t>Teaching position in a local elementary school.</t>
  </si>
  <si>
    <t>Tenure Track Faculty position</t>
  </si>
  <si>
    <t>Tenure-track position leading to administration</t>
  </si>
  <si>
    <t>To acquire my LPC and practice counseling in Texas.  Eventually to get a doctorate.</t>
  </si>
  <si>
    <t>To attain a position in a healthcare facility at which I can complete my year of clinical fellowship.</t>
  </si>
  <si>
    <t>to be a clinician and work with clients at a counseling center/university setting</t>
  </si>
  <si>
    <t>To complete a practicum for Education Administration</t>
  </si>
  <si>
    <t>To continue my currentemployment as a Head Start Director and to become a federal program. reviewer</t>
  </si>
  <si>
    <t>To continue towards a Doctorate.</t>
  </si>
  <si>
    <t>To find a full-time teaching job in the K-12 setting</t>
  </si>
  <si>
    <t>To find a good job in my area of expertise</t>
  </si>
  <si>
    <t>To find a job</t>
  </si>
  <si>
    <t>to find a job and go back to school eventually</t>
  </si>
  <si>
    <t>To find a job that is commensurate with my skills and abilities.</t>
  </si>
  <si>
    <t>To fond a job in an architecture firm and gain experience</t>
  </si>
  <si>
    <t>To gain employment in the National Parks Service, or continue my education into a PhD program.</t>
  </si>
  <si>
    <t>To get a job starting in January or February of 2013.</t>
  </si>
  <si>
    <t>To get a job! Or stay at my current position until I do so. Willing to move, however I enjoy Memphis. and would like to stay.</t>
  </si>
  <si>
    <t>To get a job.</t>
  </si>
  <si>
    <t>To look for a job in the sports/entertainment industry. I would love to stay in Memphis, however I will venture to whereever the job presents itself.</t>
  </si>
  <si>
    <t>To move to California and to a personal trainer. Eventually, I will open up my own chain of fitness gyms.</t>
  </si>
  <si>
    <t>To obtain a full-time TT position at a teaching-intensive university.</t>
  </si>
  <si>
    <t>To obtain a job and then eventually become a project manager and possibly attempt to become a director and move up from there.</t>
  </si>
  <si>
    <t>To obtain a job in related to my new degree</t>
  </si>
  <si>
    <t>To obtain a position in a CPA firm</t>
  </si>
  <si>
    <t>To obtain a position in a historical home in the SE U.S. or library/research center.</t>
  </si>
  <si>
    <t>To pursue a teaching position as a school information specialist(librarian).</t>
  </si>
  <si>
    <t>To search for University level teaching positions in my field.</t>
  </si>
  <si>
    <t>To seek a job in an areas where i can apply my skills and knowledge gained at UoM to the best of my abilities and to excel in whatever field i choose.</t>
  </si>
  <si>
    <t>To use my graduate degree to continue my career in the medical field.</t>
  </si>
  <si>
    <t>To utilize the skills I have learned to advance in the field I am currently in.</t>
  </si>
  <si>
    <t>To work in athletic media relations at the collegiat level, the Sport and Leisure M.S. program has helped me to make the transition into this field.</t>
  </si>
  <si>
    <t>To work in higher education or other related fields.</t>
  </si>
  <si>
    <t>To work in professional field</t>
  </si>
  <si>
    <t>Try to find a job and apply for another master's program for Fall 2012.</t>
  </si>
  <si>
    <t>Try to find a job in a museum; also try my hand at grant writing</t>
  </si>
  <si>
    <t>Trying to get a job from FedEx</t>
  </si>
  <si>
    <t>Two options: find a job or go back to school, simple enough!</t>
  </si>
  <si>
    <t>Upon graduation I plan to work as a Communications Specialist at a non-profit organization that best suits my interests.</t>
  </si>
  <si>
    <t>Use findings in my profession. Share findings with others. Seek faculty position at university.</t>
  </si>
  <si>
    <t>Volunteer with state/federal/private agency until children are older then begin job search.</t>
  </si>
  <si>
    <t>Want to seek employment as a museum professional.</t>
  </si>
  <si>
    <t>Want to start up my own firm in USA</t>
  </si>
  <si>
    <t>Well employed, but looking for a higher paying job.</t>
  </si>
  <si>
    <t>Work</t>
  </si>
  <si>
    <t>Work as a bedside RN until an NP job becomes available.</t>
  </si>
  <si>
    <t>work as a family nurse practitioner within the Memphis metro area.  Continue studies as DNP</t>
  </si>
  <si>
    <t>Work as a geologist.</t>
  </si>
  <si>
    <t>Work as a staff accountant in a regional firm in the Memphis area</t>
  </si>
  <si>
    <t>work as an SLP in a pediatric hospital setting</t>
  </si>
  <si>
    <t>Work as director of public health agency</t>
  </si>
  <si>
    <t>Work for 2 years then get my another degree.</t>
  </si>
  <si>
    <t>Work for a Full-Service Architecture Firm (Short Term)  Start a Design-Build Firm (Long Term)  Open a Tutoring Business (Short Term)  Work on IDP Credit Hours (Short Term)  Take the Architecture Registration Exam (Short Term)</t>
  </si>
  <si>
    <t>Work full time as an FNP</t>
  </si>
  <si>
    <t>Work full time for a major international company and/or develop my own business</t>
  </si>
  <si>
    <t>Work in a clinic as FNP</t>
  </si>
  <si>
    <t>work in Family Nurse Practitioner Clinic</t>
  </si>
  <si>
    <t>Work in my field</t>
  </si>
  <si>
    <t>Work in Public Accounting Firm</t>
  </si>
  <si>
    <t>Work in rural clinic</t>
  </si>
  <si>
    <t>Work in rural setting as family nurse practitioner</t>
  </si>
  <si>
    <t>work in school setting</t>
  </si>
  <si>
    <t>Work in the field of Advance Practice, Possibly teach nursing if given the opprotunity</t>
  </si>
  <si>
    <t>Work in the field of taxation with corporate clients</t>
  </si>
  <si>
    <t>Work in the US for a couple of years as experience then return to home country.</t>
  </si>
  <si>
    <t>Work toward licensure as a counselor. Find a job.</t>
  </si>
  <si>
    <t>Working</t>
  </si>
  <si>
    <t>Working as a coordinator of events at an sports arena/facility.</t>
  </si>
  <si>
    <t>Working as a Family Nurse Practitioner at a practice in Memphis, TN or a surrounding area.</t>
  </si>
  <si>
    <t>working as a high school teaching in Biology</t>
  </si>
  <si>
    <t>Working as a Speech Language Pathologist in an adult rehabilitation setting in Memphis</t>
  </si>
  <si>
    <t>Working at Methodist University Hodspital as the manager of opertations for the Heart Institute.</t>
  </si>
  <si>
    <t>Working for FedEx in Government Sales</t>
  </si>
  <si>
    <t>Working for USACE Finance Center as a Accountant.</t>
  </si>
  <si>
    <t>Working full-time in a church in an administrative/music ministry position.</t>
  </si>
  <si>
    <t>working in an accounting firm somewhere outside of Jackson,Ms</t>
  </si>
  <si>
    <t>working in an engineering firm</t>
  </si>
  <si>
    <t>Working in HIV and human sex trafficking</t>
  </si>
  <si>
    <t>Working in law enforcement</t>
  </si>
  <si>
    <t>Working in Manufacturing &amp; Defense</t>
  </si>
  <si>
    <t>Working in Sales at FedEx</t>
  </si>
  <si>
    <t>Working in Social media then going back for my Doctorate</t>
  </si>
  <si>
    <t>Working with NGOs and teaching overseas</t>
  </si>
  <si>
    <t>Would like to obtain a career being a therapist with means of attaining supervision towards licensure on-site.</t>
  </si>
  <si>
    <t>Please provide any other comments you would like to add about your experience at the University of Memphis</t>
  </si>
  <si>
    <t>After I was accepted to the University of Memphis I was told their corriculum was one of the toughest to get through.  I was very happy about that because I knew that if I got through it I would be considered one of the best.  I did get through it and I am very, very proud of my accomplishments because of that.  My instructors were very supportive while expecting me to meet the university's standards.  They were all very down to earth and never put on false airs.  This made it easy to feel welcomed.</t>
  </si>
  <si>
    <t>All three degrees have proudly come from the U of M</t>
  </si>
  <si>
    <t>Although very satisfied with the level of education I received here, there is a distance between faculty and graduate students that I found disappointing. With the exception of my Chair, none of my professors knew me as a person. Having completed my BA and MA in California, it is possible that my preference for a more personalized experience is not the norm in the South and that the absence of such is not considered a weakness in the U of M Academy. Nevertheless, it was a much more pleasurable experience to study at a school where there was less formal division between faculty and graduate students.</t>
  </si>
  <si>
    <t>Amazing experience!</t>
  </si>
  <si>
    <t>An audit of the Office of Admissions and Records is needed. I almost did not attend the University of Memphis because admissions documents were continuously being lost.</t>
  </si>
  <si>
    <t>As a certificate student, i enjoyed my interactions with my professors and other students.</t>
  </si>
  <si>
    <t>as an international student, it has been a great opportunity for me to study in this university-</t>
  </si>
  <si>
    <t>As an older student in her 40's, who had returned to school after many years of working, I was very pleased with the acceptance of me into the program and into the University.  I was surprised and happy to learn there are many other older students such as myself. In today's changing economic culture, it would be wise for the U of M to be aware of we older students returning to college, market towards them, and then cater to them while they are active students.</t>
  </si>
  <si>
    <t>As I said, the administration and guidance and requirements for my program were the low point of my experience. This feeling was shared by many others in my college. The instructors were knowledgeable and helpful. I found other aspects of the University easy to deal with from admissions to financial aid to parking services. However, my general dissatisfaction with the program administration would lead me to not recommend the Memphis MAT program to others</t>
  </si>
  <si>
    <t>At the undergraduate level here, you really had to struggle to find professors that weren't inured to the hordes of illiterate freshmen, unwilling or unable to take an interest in anything outside of escaping the godawful gen ed class they'd been saddled with. In contrast, my graduate school experience was pure academic rigor, and I respect the U of M for having such an amazing and prestigious program (difficult and soul-destroying as it was). Steel has to be forged in fire, right? Anyway, for all that people joke about the U of M and say that it has no admittance standards or call it "Tiger High," the grad programs are really something. They're pretty spectacular, honestly. I'm proud of my MA, and I can't say the same for my BA (also from the U of M). I worked harder for this degree than for anything else in my entire life.</t>
  </si>
  <si>
    <t>Awesome experience</t>
  </si>
  <si>
    <t>Awesome school!</t>
  </si>
  <si>
    <t>AWESOME!!!!</t>
  </si>
  <si>
    <t>Bad accounting library subjects too general not in depth</t>
  </si>
  <si>
    <t>Based on my experiences, I have found the parking arrangements for commuter students to be a constant battle and the dining costs needs to betaken in consideration. The enrollment of students and cost of tuition continues to rise. However, there isn't an adequate amount of parking. In addition, when the need to purchase priority parking arose, I found that the lots were sold out, a waiting list was created and there were numerous empty parking spots available. In regards to campus dining, the food selection is immense and varies. Yet the food is priced outside of a college students budget. Even if there is something affordable, most likely it is unhealthy. Oh the buffet is a great idea, yet unless you have undergraduate dining bucks or some coupon that was randomly passed out, it is overpriced for most students. This is a real shame because it is one way a student can get a somewhat balanced, nutritious meal.</t>
  </si>
  <si>
    <t>Consistency is very important.  Availability of the courses shifts frequently, particularly the 3 day courses.  There should be a recommended sequence of courses for the MBA that if you follow it, the courses you need will be available.</t>
  </si>
  <si>
    <t>Counseling is NOT up to par. I am not even really sure who my counselor is.</t>
  </si>
  <si>
    <t>Courses should be designed that allows doctoral students to work on their dissertation (chapters 1-3) while completing degree requirements. By the time a student begins their actual dissertation hours, he/she is already over half-way through the dissertation. That may reduce the number of students who never return to complete the degree or remain "all but dissertation" for years.</t>
  </si>
  <si>
    <t>Disappointed with the catalog showing a lot of accounting classes although several I wanted to take were not offered in my 2 1/2 years in school</t>
  </si>
  <si>
    <t>Don't keep increasing tuition costs, instead get the money from other sources. Students do not have money and shackling them with more debt is counterproductive for them and society as a whole - not to mention the economy.</t>
  </si>
  <si>
    <t>Dr. Burgos, Dr. Nogueira, Dr. Vivar, Dr. Gabikagojeaskoa and Dr Ortega-Santos were all excellent instructors in their own unique and special ways.  I feel very fortunate to have been in their classes.</t>
  </si>
  <si>
    <t>Dr. Edwin Webster needs some leadership training.  I began my research with him, but was forced to switch advisors (adding an extra year to my program) because of his poor leadership and unprofessional behavior.</t>
  </si>
  <si>
    <t>Dr. Morris and Dr. MacGillivary were excellent committee members as well. I want to thank the Ready Set Grow! program for an excellent educational experience.</t>
  </si>
  <si>
    <t>Dr. Ryan was a great adviser and great with all things related to the Sports and Leisure Commerce Master's program.</t>
  </si>
  <si>
    <t>Dr. Ryan, adviser, is awesome.</t>
  </si>
  <si>
    <t>Dr. Sisson has been tremendously helpful with not only the final professional project, but also with advising me on what I needed to do to make sure I finished the program smoothly and will graduate with no problems.  I truly appreciate his assistance.  Thank you for the opportunity to study at your institution.</t>
  </si>
  <si>
    <t>Dr. Weddle-West is a gem.  I would not be at the University of Memphis without her.  My advisor Professor McCarthy deserves the highest honor for his guidance and mentorship throughout my graduate school experience, but Dr. Weddle-West is responsible for positioning me exactly where I needed to be in order to work with Professor McCarthy while earning my PhD.</t>
  </si>
  <si>
    <t>Due to unforeseen circumstances, completing the program took longer than I anticipated.  Yet, the professors continued to provide the support and direction that I need to fulfill requirements. I appreciate their commitment.</t>
  </si>
  <si>
    <t>During my entire time spent as a graduate student, I never had an adviser or mentor reach out to me to track my progress. When I made contact to make sure i was on the right track, the adviser acted puzzled as to why I was bothering her. There were no advisory meetings ever scheduled by the university. There were also no meetings of any kind for majors within my filed of special education, which I found very strange. The entire experience left me feeling very isolated and disconnected from the faculty, the department and the institution. Come on folks, we can do better than that!</t>
  </si>
  <si>
    <t>Enjoyed my career.</t>
  </si>
  <si>
    <t>Everything was great but there was little support about graduating.  I feel I was left on my own to figure it all out.</t>
  </si>
  <si>
    <t>Excellant program with great support. I have thoroughly enjoyed my experience here at University of Memphis &amp; highly recommend it to my fellow RNs.</t>
  </si>
  <si>
    <t>Excellent al the way!</t>
  </si>
  <si>
    <t>Excellent University my program was challenging, my professors were highly qualified.</t>
  </si>
  <si>
    <t>Excellent University wish more resources to help students that are off campus and working in RODP . There was not a lot of structure, direction and feedback. That was not a problem with me but to a lot of students I can see this being an issue</t>
  </si>
  <si>
    <t>Excellent!!!!</t>
  </si>
  <si>
    <t>Excited to finally complete my college career.</t>
  </si>
  <si>
    <t>Experience has been very positive with number of high qualified faculty to assist in learning, providing challenging problems inclass to graduate student to work on, excellent mentoring and guidance. The UoM environment itself has been a growth environment that facilitated in personality development and increased levels of confidence.</t>
  </si>
  <si>
    <t>Extremely misleading recruitment details acquired before joining dept.  Assignment of assistantships demonstrates little to no regard for merit or ability.  Both ridiculous and disheartening to have official systemic privileging of MFA students over MA students, especially given the resultant complete lack of opportunities in the dept for MA students.  Would not recommend this university to others, especially for English majors, despite high quality of instruction.</t>
  </si>
  <si>
    <t>FCB building air is stale, needs better ventilation</t>
  </si>
  <si>
    <t>For the most part, everything was smooth and time flew by quickly!</t>
  </si>
  <si>
    <t>Generally a good educational experience.  Would have preferred a 24-month graduate program rather than rushing through a 16-month program.</t>
  </si>
  <si>
    <t>Go Tigers!</t>
  </si>
  <si>
    <t>Go tigers!</t>
  </si>
  <si>
    <t>GO TIGERS!!</t>
  </si>
  <si>
    <t>GO TIGERS!!!!!!!!!!!!!!!!!!!!!!!!!!!!!!!!!!!!!!!!!!!!!!!!!!!!!!!!!!</t>
  </si>
  <si>
    <t>Good academic atmosphere. Research level is good</t>
  </si>
  <si>
    <t>Good.</t>
  </si>
  <si>
    <t>Great experience at U of M</t>
  </si>
  <si>
    <t>Great experience overall.</t>
  </si>
  <si>
    <t>Great experience, great educational opportunity!</t>
  </si>
  <si>
    <t>Great opportunity but would like to see a cohort in my program in the future.</t>
  </si>
  <si>
    <t>Great overall experience.  Structure of the online MBA was very good learning format.  Great instruction.</t>
  </si>
  <si>
    <t>Great! Better than my Undergrad!</t>
  </si>
  <si>
    <t>Had a good time</t>
  </si>
  <si>
    <t>Hands - on projects in all courses should be a must and there should be better career counselling.Excellent professors and staff.Weekly shuttle to Poplar plaza should be open to all students not just those living in dorms)</t>
  </si>
  <si>
    <t>Has been a great experience, everyone was most helpful and friendly</t>
  </si>
  <si>
    <t>Hate parking services.  Received several unjust citations, all appeals were denied.  I always had a parking pass, and I was ticketed before the semester began, with an expired tag eventhough services had not mailed the new decals, and I as a graduate student was required to begin work at the school.  They were rude unhelpful and overall the worst part of my experience here.</t>
  </si>
  <si>
    <t>Have the library maybe set up a communication with more colleges around the general area, such as Mississippi State University. Many, many sources that I needed for my research (aquaculture) were not available... if we have a Catfish Research Lab at the University of Memphis, why are sources related to this filed of study not reachable except through the lengthy process of interlibrary loans?</t>
  </si>
  <si>
    <t>I am happy to be graduating, but will miss the interactions with my fellow classmates.</t>
  </si>
  <si>
    <t>I am most grateful for the Staff Scholarship funding that has enabled me to be a life-long learner and advance the skill set I have to offer to the students, faculty and staff of the University of Memphis.</t>
  </si>
  <si>
    <t>I am pleased to be gaining my Master's degree from the University of Memphis. I am proud of the experiences I have had and very thankful to have made it to this point.</t>
  </si>
  <si>
    <t>i am very gratefull for the university</t>
  </si>
  <si>
    <t>I am very impressed with the University of Memphis. I have enjoyed my classes and a majority of the instructors.   I attribute some of my enjoyment to the fact that I graduated with my Bachelors then went to work for about 5 years then went back for my Masters. I found I was able to apply what I was learning and more of the material was interesting to me.  Perhaps the fact I am older has something to do with it as well.  I enjoyed and respect many of the professors that I had while at the University of Memphis (undergraduate was achieved at a different college).  I participated online for my Graduate Degree and only had my 3 day residency courses on campus.  It seems that there are 'requirements' in terms of curriculum that the professors have to meet and, to me, it seems that some are stuck with the idea of discussion boards are good for an assignment or debate a single topic.  Since we are online the discussion boards could be used for so much more.  I think perhaps the nature of the way participation points are given for such discussion postings leads to the restricted benefits students see. In one class we were given assignments and were encouraged to talk about the questions and hash out any questions or uncertainties but even then was limited to the questions.  Since these courses are online and students don't have the opportunity to interact with other students this would be a valuable place for students to interact and gain a different perspective.  In some classes they had an open discussion board for general questions but students didn't much use it.  I think the professors should set the stage for what it could be used for and what could be gained from it.  Not for participation points but for increased learning.  Group projects are also required in every class but being online it makes it especially difficult and really not productive.  It seems we were just checking a task off the list because the group projects were not so much collaborative and didn't gain anything in working with others. It seems somewhere, some university has mastered effective group collaboration with online classes.  Seems like my experiences here are just scratching the surface and could be so much more effective.     With all that said, as I said before I have been impressed with the majority of the professors and have really enjoyed my time at the University of Memphis. I have learned a lot and I feel I have grown as a person as a result of this experience and I am appreciative of that.  Thank you!</t>
  </si>
  <si>
    <t>I am very thankful for my experiences here at the University of Memphis.  Go Tigers!</t>
  </si>
  <si>
    <t>I appreciate the opportunity to earn this degree. It has been an excellent experience for me. Thank you all!</t>
  </si>
  <si>
    <t>I appreciated the level of automation relative to the offices. I found very few delays in processing documents or information.</t>
  </si>
  <si>
    <t>I attended the University of Memphis for both of my undergraduate and graduate degrees.  The university is  wonderful research institution and offers one of the best educations possible.  I thoroughly appreciate the university!  Thank you!</t>
  </si>
  <si>
    <t>I believe that the MHA program could do a better job of selecting MHA candidates for the program and also do a better job counseling students about job opportunities/ career paths.</t>
  </si>
  <si>
    <t>I came to the U of M in two periods: 1994-97 and 2011-2012.   The first time I came I had a very strong sense of what I needed to do   but that was because I had a sense that graduates in my major   typically do not find work so I made a kind of way for me to find work.  I was very driven and I was doing noteworthy and important work in my field   and my professors knew it and supported me.    However, even having had the chance to explore that with a career counselor the first time  I was here might have had a much better outcome for me than what happened.    I imagine now that had I had a proper mentor or career counselor that they could have  advised me to take some courses that could get me more work in areas related to my major.    What happened instead was I had some disastrous experiences with arts ensembles and  arts organizations during my time here, and in the absence of a good mentor or  career counselor I had decided on my own that my industry was particularly abusive and problematic  in ways I did not feel I could tolerate. So having had the degree almost completed in '97,  I left the degree without completing it. And none of this was because of any poor performance  on my part back then - I was inducted into the national honors society for my major and I had  gotten many business cards from nationally visible figures in my field at a conference our department  held in 1996. I was despondent because I could not see any way out of an exploitative industry,  and I had no professor who could or would help me look at things another way. My professors were  going through personal struggles of their own, and while I have compassion for them, the net result was that  they were just plain unavailable to me in very important advisory ways. In fact, the one time I did try to complain  to a professor about a genuine failure of competency on the part of an individual in an organization with which I was  trying to do work, I got some really terrible advice (that it was always up to me to control every part of the process   of getting work realized when working with a partner organization) which hastened my decision   to leave this industry in which I had distinguished myself somewhat.    The reason I came back in 2011 was not because I had a change of heart but rather because I had   since learned that this degree could be helpful to me in other ways not readily apparent   and completely hidden from me the first time I was here. In particular,  I had found out that this degree could help my pay scale in completely other areas of work not related to my major.    For that reason and because I now had a family, I came back to finish the degree.    However in the years between I had contacted the department several times about the possibility of completing the degree but I often got no response from the department. In particular I am perplexed why they only started responding to me after the six-year mark when most of my credits could still be applied to my degree, instead of responding before.    I have also since learned of at least two applications of this degree toward employment that could not be predicted by the professors but I am reluctant to share my findings given how little career advice was given to me and how much time and pain my experience at the U of M has cost me in figuring out by myself how to make something of this degree.    Suffice it to say I am happy I will get this degree after all, and I am glad my professors helped me figure out a way to finish it quickly. However, I think I would make a better career counselor than anyone in my department, and it ought not to have been that way.</t>
  </si>
  <si>
    <t>I cannot say .anything anegative about my experience.  It has been a great experience</t>
  </si>
  <si>
    <t>I could not have completed my program without Dr Jeffrey Byford.  He was a God send.</t>
  </si>
  <si>
    <t>I couldn't believe I was not selected for GA position. I don't understand why there are so few qualified white male GA's.</t>
  </si>
  <si>
    <t>I cuold have gotten more out of my program if my faculty had been more even, and less of a spread spectrum of quality.</t>
  </si>
  <si>
    <t>I don't feel like some of my peers were producing work or contributing to class discussion on the level of a master's student. Admission criteria DEFINITELY needs to be evaluated.</t>
  </si>
  <si>
    <t>I enjoy the opportunity to work with such great people and to be part of many moving moments for our University, our Music Department, and many great professional musicians and students at this school. The most important thing graduate school has taught me is how to manage your life in the real world as well as the hassles one must always go through, even if they are at the top of the hierarchy.</t>
  </si>
  <si>
    <t>I enjoyed each of my professors in the SPRT program.  They have taught me extensive amounts of information and I have grown tremedously from the experience.</t>
  </si>
  <si>
    <t>I enjoyed most of my classes and experience with the faculty.</t>
  </si>
  <si>
    <t>I enjoyed my educational journey and experiences while attending the University of Memphis.</t>
  </si>
  <si>
    <t>I enjoyed my expeience in the M.A.T. program.  I meet new people, had great instructors and gained a wealth of knowledge in the field of special education.</t>
  </si>
  <si>
    <t>I enjoyed my time here. I couldn't have asked for a better graduate experience.</t>
  </si>
  <si>
    <t>I enjoyed studying here.</t>
  </si>
  <si>
    <t>I enjoyed the program and have gained much from attending the Univ  of Memphis EdD program and ABA certificate program</t>
  </si>
  <si>
    <t>i enjoyed the program, the professors and the students, it was a great experience...!</t>
  </si>
  <si>
    <t>I feel challenged and supported by the professors in my department, and feel at home at the University of Memphis.</t>
  </si>
  <si>
    <t>I feel I have received an excellent education. The Education department needs to work with Memphis City School more closely with teachers who are enrolled in the education program an working on transitional license .</t>
  </si>
  <si>
    <t>I feel I received an excellent education in the school of public health.  All faculty and staff were accessible provided needed resources to meet student needs.</t>
  </si>
  <si>
    <t>I felt like the overall experience was great! I have to admit at my age, this has been the most difficult, or one of the most difficult accomplishments I have made in my life. There are so many mentors and people placed on my path that I would trade for nothing in my life! Thank you.</t>
  </si>
  <si>
    <t>I found the experience very enlightening where student/faculty interaction was a positive experience.  Faculty members are truly concerned about our experience and welfare.  Classes are small enough for individual attention and I've made a lot of new friends.</t>
  </si>
  <si>
    <t>I found the staff and administration of the University consistently helpful and friendly. Overall, I am very happy with my experience at the University.</t>
  </si>
  <si>
    <t>I give the career center a failing score.  They are not helpful, and not nice.  Wednesday lunch and learn is a failure and a joke.  Needs to be re-vamped to allow for a wider variety of topics.</t>
  </si>
  <si>
    <t>I got my undergraduate and graduate degrees here... I would say my experience was phenominal.</t>
  </si>
  <si>
    <t>I got zero help getting an internship or assistantship, which in turn puts me behind getting a job in the field I am pursuing.</t>
  </si>
  <si>
    <t>I had a great experience at the university.  The professors were great.</t>
  </si>
  <si>
    <t>I had a great experience at UM. I was able to work on research in my area of interest, and publish!  In addition, I feel very lucky to have had a teaching assistantship while I worked on my degree.</t>
  </si>
  <si>
    <t>I had a HORRIFIC experience during my graduate degree program at the University of Memphis. It was a constant struggle to communicate with employees in the College of Education and Financial Aid office. Due to no error on my part, my classes were almost cancelled one semester because (although I had submitted my paperwork WELL before the deadline) an employee had simply overlooked updating my forms in the system. In my time here, I have had to "TRACK DOWN" people to get details on all parts of my degree program. I have felt a constant sense of worry and apprehension that I am going to miss a deadline or am doing something wrong. Ms. Lanier in the College of Education has been of absolutely NO HELP as an advisor/source of information/guide. I am employed full-time and it is INCREDIBLY frustrating to constantly be trying to get in touch with someone for vital/urgent information when they do not answer the phone and take so long to answer emails that deadlines are missed. Also, the attitude towards my questions was never appreciated. I spent a lot of money with the University of Memphis, and I feel that I deserve a bit more respect than I was given. I was never rude to her (in fact, I was overly polite), but I felt I was "bothering" her by asking her questions about my degree program. Believe me, if there was anyone else I could have talked to, I would have. I'm sure they would have been more helpful. In planning my degree program (which semesters I should take certain courses, etc.) I feel I was totally on my own. Unfortunately for me, I am graduating TWO semesters late because of poor advising. I easily could have taken these last two courses during earlier semesters, but because no one told me they were not offered or they had to be taken at a certain time, I am in school for nearly a year longer than I had to be. This has thrown off my career plans, my licensure plans, and my living situation. My entire life has been impacted because no one at the University could take a moment of their time to look at my progress or my degree program and tell me, "Hey, you should probably take the 'Master's Project' course in the Spring because it isn't offered in the summer." The many REQUIRED courses only being offered at one specific date and time is also totally ridiculous. As working adults, it is already difficult to plan classes and figure out a schedule that works, but when you are dealing with such limited course offerings, the only outcome is that you will be *unnecessarily* in school longer. As I approach graduation, I am scared to death that something is going to go wrong. So very, very often during my time here, I have followed the checklists and guidelines given, only to find that there was some nuance or detail that I was not privy to that throws the whole process off. Without some kind of help/guidance from someone inside the University, how was I to know?? How am I supposed to even know what questions to ask?? I had NO idea that my forms and things that I turned in for financial aid would be hung up in the financial aid office because some employee didn't update it in the system and EVERYONE FORGOT ABOUT ME. I think it is ludicrous that I should have to repeatedly call and "check" with the various departments THROUGHOUT the University to make sure that they are doing the jobs they were hired to do! I don't have that kind of time! I work! In summation, this has been a mental and emotional trial just dealing with the University of Memphis. This isn't even counting the actual work of the degree program, which is a job in itself. But, it is too late to do anything for me now; you already have my money, and I only have two classes left. I will tell you that if I had to do it all over again, I would have gone to Union University or Bethel. And that is what I am going to tell to each and every teacher or potential student I come into contact with.</t>
  </si>
  <si>
    <t>I had a pleasant experience at U of M.  Initially, I was very nervous about attending the school because of never participating in an online curriculum.  Also, there is a reputation for being narrow-minded towards diversity which I have found to be applicable.  However, I have gained a tremendous wealth of information and expanded my knowledge of business.  The online curriculum definitely helped me to attain my MBA while caring for a young family.  I know my degree and the connections made will be assets to my career development.  Administrative tasks such as financial aid, parking permits, announcements were easily accessible with online tools and released major burdens that often cause stress.  The advisors were very helpful.  Being unemployed, I desperately sought for graduate assistant positions but very few were available.  The one that was very probable was denied because "my need was not as significant as the selected candidate".  Perhaps being unemployed with 3 children was not detrimental or maybe I should not have dressed business professional to the interview.  All organizations have their weaknesses and strengths.  Univ of Memphis seem to care about its students and their experiences.  I am proud to be a student/future alum of this instituion and will recommend the FCB to all who desire to pursue an MBA.</t>
  </si>
  <si>
    <t>I had an exciting and outstanding experience as a graduate student at the U of M. It's one of the most memorable times of my life that I will always cherish!!!!</t>
  </si>
  <si>
    <t>I had great performing opportunities (music), college-level teaching opportunities, and even travelled abroad (with school orchestra). My major flute professor was great (Mr. Erskine). Overall, a great experience that contributed to my personal goals.</t>
  </si>
  <si>
    <t>I have been a student-athlete, a graduate-assistant, and an employee at the University of Memphis and I have nothing but great things to say about my experiences in all my time.</t>
  </si>
  <si>
    <t>I have been enrolled in the University of Memphis off and on since 1996 and have completed two BAs and one MA before finishing with my PhD. I am grateful to the university for my entire experience.</t>
  </si>
  <si>
    <t>I have enjoyed my experience at the University of Memphis</t>
  </si>
  <si>
    <t>I have enjoyed my tenure at the University and all of the help extended me from my instructors.</t>
  </si>
  <si>
    <t>I have enjoyed my time at the University of Memphis and now feel well prepared to continue my career in education of students with special learning needs.</t>
  </si>
  <si>
    <t>I have had a very good experience with my Math Professors. I would recommend U of M to anyone, including my high school students.</t>
  </si>
  <si>
    <t>I have never had any complaints with any department until this year.  I am extremely disappointed in parking services.  I recently went to purchase a priority permit for a garage for an evening pass.  I arrived 5 minutes before closing.  The lady would not let me use my debit card so I hurried to the atm on campus to return to her already in the parking lot headed to her car at 5.59. I would expect the university to reflect their care for the safety of students through their employees.  I feel this employee should have let me purchase an evening pass before closing to prevent me from having to park in a public lot when my class was over at 10:10 at night.  The campus seems to make safety an importance but now I don't feel as if they really feel this way when I was refused to purchase an evening pass that day.</t>
  </si>
  <si>
    <t>I have thoroughly enjoyed my experience here. I love my professors!</t>
  </si>
  <si>
    <t>I have truly enjoyed my tenure and plan to pursue my Doctorate at the University of Memphis. I love U Of M.</t>
  </si>
  <si>
    <t>I have truly loved being in the department . Specially talking to MIss Becky and Laurrie . Miss Becky is the best person in department and she always helps confused international students with their stuff</t>
  </si>
  <si>
    <t>I hope one day that you will raise your standards.</t>
  </si>
  <si>
    <t>I like the new changes made on campus with the new labs and places for students. I wish there was a semenar about how to go about finding your first teaching job-the what and what not to do, with practice interviews for those who don't have great interviewing skills. The group seminar may be less intimidating than a mock interview at career services.</t>
  </si>
  <si>
    <t>I love the improved reputation in US News and World Report as well as the Endowment goals</t>
  </si>
  <si>
    <t>I love the U of M. It was a great experience and I leanred a lot!</t>
  </si>
  <si>
    <t>I love the University of Memphis!!!</t>
  </si>
  <si>
    <t>I love the University of Memphis. I wish teachers like Dr. Burchfield or Dr. Rosenthal were reprimanded for how unfair they treat students.</t>
  </si>
  <si>
    <t>I love University of Memphis except for the financial aid office.</t>
  </si>
  <si>
    <t>I love University of Memphis!</t>
  </si>
  <si>
    <t>I loved every moment of attending the University of Memphis</t>
  </si>
  <si>
    <t>I loved my advisor/committee chair. She was extremely knowledgeable in her area, and my area of interest. She could not have been more helpful, organized, and invested in me as a student. Unfortunately, our department (Communication) has not fully embraced the area of interest just yet (digital technology and literacy skills, etc.), so there is a lack of courses in this area.</t>
  </si>
  <si>
    <t>I made it!!!  I wish my grandma could see me walk across the stage...I love you Madear!!!</t>
  </si>
  <si>
    <t>I piled up courses hoping to be able to graduate in less time, as advised.  However, three different semesters the classes I registered were canceled late or did not work out to where I was able to stay on the path that I was told would work.  It ended up putting me about a year behind which was very disturbing.  The professors were beyond encouraging and educational.  I learned a lot to take with me and I felt extremely comfortable asking for help and advice.  Could not speak more fondly of each teacher I had during my time here.</t>
  </si>
  <si>
    <t>I really enjoyed it. I was in the online MBA program, but really enjoyed and appreciated the residency requirements on campus.</t>
  </si>
  <si>
    <t>I really enjoyed the faculty support that I received and felt that my advisor had my best interest in mind at all times.  I felt that I had a working and professional relationship with all of my professors.</t>
  </si>
  <si>
    <t>I really have enjoyed the professors I worked with on my independent studies.  They have given me the guidance I needed and have been there for me.</t>
  </si>
  <si>
    <t>I really like the atmosphere at u of m! great faculty, I will miss you!!!</t>
  </si>
  <si>
    <t>I really liked the experience in UOM. My academic advisor is excellent in guiding and supporting</t>
  </si>
  <si>
    <t>I recommend it to others!</t>
  </si>
  <si>
    <t>I should have received my degree sooner!</t>
  </si>
  <si>
    <t>I started this degree program because I had an interest in public health and because Dr. Marian Levy was appointed program director.  I applaud the U of M for making this available---a true need in Memphis, TN!</t>
  </si>
  <si>
    <t>I think the program is great. The faculty, staff and students are all great to be around and people that I have learned a lot from. I consider my lucky to have had some of the professors and supervisors as people I was able to learn from. The graduate assistant opportunities were so helpful; that's one of the aspects I was most surprised about is how much effort goes into to trying to find assistantships for student. That was very much appreciated.</t>
  </si>
  <si>
    <t>I think the school of Communication Sciences and Disorders is excellent and has provided me with a great education.  I appreciate the variety of classes and clinical experiences they offered.  However, there was a lack of organization and responsibility among some of the faculty, particularly in assigning graduate assistantships on time and in placing students in the appropriate clinical placements they needed.  I also had a problem communicating with some faculty members and felt that they were irresponsible in not responding to important emails and phone calls.  My final complaint is scheduling - I know that it was very complicated, but many students had insane schedules with very little time to even do school work because of their clinical placements and GA assignments.  On a positive note, I appreciate that the program is condensed into 2 years and accepts students from all backgrounds.  Overall, I learned a lot and look forward to applying my new knowledge and experience within a job.</t>
  </si>
  <si>
    <t>I thoroughly enjoyed my master's program and definitely feel as if I gained more knowledge in the field of education.</t>
  </si>
  <si>
    <t>I thoroughly enjoyed my research instruction</t>
  </si>
  <si>
    <t>I wanted to do an assistantship when I started school, but I didn't get help from the dept. head or my advisor and I never got one.  I feel I missed out on a lot of opportunities, relationships and experience because I was working full-time to pay for school and other things since I did not get an assistentship.  That is the one thing that I was unsatisfied during my 2 years in school.</t>
  </si>
  <si>
    <t>I was given many opportunities because I am an older, experienced student. I knew how to find my niche and create opportunities. I believe more guidance would be beneficial for younger, less work-experienced students. I do think the university is behind many of its competitor institutions as far as high tech communications for many fields go. But there is an interest and effort to remedy that. I am especially impressed with the engaged scholarship faculty committee and was honored to be able to work with and for them on several occasions. I believe highlighting and supporting their work would be beneficial. I also feel that since public careers are the way many new and displaced workers are headed for security, and with all of the pressing issues facing our nation and region, far greater emphasis and attention should be given to the School of Urban Affairs and Public Policy - including a doctoral degree program, added staffing, heavily updated facilities, and a marketing push to attract students for the terminal degrees that will advance their careers and strengthen our communities.</t>
  </si>
  <si>
    <t>I was satisfied with the quality of education</t>
  </si>
  <si>
    <t>I was very disappointed in the lack of knowledgeable people on campus about courses, etc.</t>
  </si>
  <si>
    <t>I was very disappointed in the quality of the ABA program for my cohort. We were not able to benefit from the new faculty recently hired in the department. Also, I feel that the perception of this program has been adversely affected by the poor quality of students in previous cohorts.</t>
  </si>
  <si>
    <t>I wasn't prepared for the lack of available class in the Computer Science dept but all in all the experience was very good.</t>
  </si>
  <si>
    <t>I wasn't sure about an online degree before I signed up. But my first semester quickly put any concerns to rest. I would do another degree online without a second thought. The experience has been equal in quality to some of the best classrooms I have sat in physically.</t>
  </si>
  <si>
    <t>I will apply most everything I learned while at the University of Memphis to future work and related endeavors. All in all, a positive experience.</t>
  </si>
  <si>
    <t>I will miss the U of M. Great university!</t>
  </si>
  <si>
    <t>I wish rather than having to spend time in a vocal jazz ensemble I had been able to spend time learning more about playing and performing the blues.</t>
  </si>
  <si>
    <t>I wish the online MBA offerred better electives. I really wanted to take a marketing elective as that is my field and none were available. The program is also not designed for someone to take it in under a year. I had to take the capstone course in my second semester to be able to graduate this december. All in all, the program worked for my schedule but my education was compromised by lack of choices.</t>
  </si>
  <si>
    <t>I wish the U of M had the Nursing DNP program!  U of M will always be my first choice of schools! Go Tigers!</t>
  </si>
  <si>
    <t>I wish the university would provide better guidance in terms degree requirements. I also hope the university will find a better way to find employment for its graduates.</t>
  </si>
  <si>
    <t>I wish there was more variety in the online graduate level courses offered.</t>
  </si>
  <si>
    <t>I would highly recommend the University of Memphis to others seeking a higher education. I have completed my undergraduate and graduate education at this school, and I have no complaints. The U of M offers a program that is both rigorous, competitive, and accommodating to various life situations.</t>
  </si>
  <si>
    <t>I would like to have had a more indepth opportunity to have adequate and appropriate advising to ensure a smoother and less complicated experience.</t>
  </si>
  <si>
    <t>I would not include a Stats course in the MBA program as it is irrelevant to 95% of all graduating MBA students.  Also, please require stricter admissions standards to the program.  There were some classmates I encountered who must have cheated by as their academic caliber was beneath the program and more on par with the undergraduate program.  I believe that there are some that made it through this online program by cheating.  Please investigate.</t>
  </si>
  <si>
    <t>I would recommend the program.</t>
  </si>
  <si>
    <t>In general, business school is good. However, few advisers need to be more professional. Please don't give students wrong information if you have no idea about your work.</t>
  </si>
  <si>
    <t>It a worthy experience</t>
  </si>
  <si>
    <t>It has been a great experience and I am glad that I did my Masters' degree here. I learned so much from courses and also the opportunities I had as a Research and Teaching Assistant.</t>
  </si>
  <si>
    <t>It has been a nice run.</t>
  </si>
  <si>
    <t>It has been very enjoyable &amp; enriching gaining my Master's from the U of M. Definitely a great university to be affiliated with!</t>
  </si>
  <si>
    <t>It was a great experience</t>
  </si>
  <si>
    <t>It was a great experience and I would highly recommend the University of Memphis to anyone seeking a Journalism Online Graduate Degree.</t>
  </si>
  <si>
    <t>It was a great experience for me to have finished my master degree in the University of Memphis. Its such a relief and I can concentrate on my career now. Thank You UOM.</t>
  </si>
  <si>
    <t>It was a great experience to go back to school at university of memphis after 20 years of my bachelor degree. I met great and interesting instructors and classmates.  It has been the most important thing I did in my life. thank you</t>
  </si>
  <si>
    <t>It was a very enjoyable experience and I am happy I completed my degree.</t>
  </si>
  <si>
    <t>It was a very good experience and teh U of M was an important chapter in my life.</t>
  </si>
  <si>
    <t>It was a wonderful experience at the school. Being an international student i never expected such a healthy competition.</t>
  </si>
  <si>
    <t>It was an experience. I feel like non-profit students get more attention</t>
  </si>
  <si>
    <t>It was fantastic. I have been here since fall 2004 when I began undergraduate. Now, as a graduate student who is graduating in May, the experience here has help me discover who I was and grow as a man.</t>
  </si>
  <si>
    <t>It was good, I didn't like the parking situation on campus for people who didn't live on campus.  It was not safe.</t>
  </si>
  <si>
    <t>it was great</t>
  </si>
  <si>
    <t>It was great!</t>
  </si>
  <si>
    <t>It was great. It really made you think. Now I am thinking of attending again for another degree.</t>
  </si>
  <si>
    <t>It was incredibly challenging.  The Education Dept. staff were always available to meet with me and answer any program questions or concerns whether face to face, via email or by phone.  The professors are knowledgeable and proficient in their teaching abilities.  They very professional yet personable.  A great faculty.</t>
  </si>
  <si>
    <t>It was the experience pf my life</t>
  </si>
  <si>
    <t>It was very eye-opening, academically, and very challenging, overall.</t>
  </si>
  <si>
    <t>Kindly look into the prospect of providing lactation room for women.</t>
  </si>
  <si>
    <t>Lack of communication between the ICL Department, faculty and students has caused many headaches to occur in the Master's process. The office hours for the ICL department, oral comprehensive exam hours, and the pick up hours for graduation supplies make it impossible for graduate students who are currenlty employed, especially those who teach, to make it to any of the above mentioned places or events in time.</t>
  </si>
  <si>
    <t>Loved the Executive MSN Program</t>
  </si>
  <si>
    <t>Loved the University!</t>
  </si>
  <si>
    <t>Make campus and surrounding areas safer. The crime in the university area is unacceptable.</t>
  </si>
  <si>
    <t>Many of the faculty members in the English department are supportive and helpful, especially Dr. Leslie Graff, Tammy Jones, Dr. Cathy Dice, Dr. Mensen-Furr, Dr. Mitchell, Dr. Dalle, Dr. Cohoon, and Dr. Crosby. They were always available for advice, help, and direction.</t>
  </si>
  <si>
    <t>More emphasis should be placed on the engineering programs.</t>
  </si>
  <si>
    <t>More research databases, safer campus living, more big names in lecture series. Not a bad place overall! Thanks!</t>
  </si>
  <si>
    <t>Most of my classes were wonderful. However, several of the on-line ICL courses lacked syllabi and did not have attentive teachers. This was the only drawback to my experience at the University of Memphis. I am very pleased with my education and the networking opportunities afforded by my experiences here.</t>
  </si>
  <si>
    <t>Most of the professors in the Department of Earth Sciences, including Drs. Mickelson, Dye, Taff, and Hill are dedicated to making sure students get the best education possible and try to involve their students in as much research as possible. They should be commended for their work!</t>
  </si>
  <si>
    <t>My doctoral committee is excellent!  Thank you so much!!    If the graduate school can make the ETD system more user friendly, life would be easier for everyone!</t>
  </si>
  <si>
    <t>My experience at the U of M has been amazing.  The professors in the accounting department, as well as the director, truly care about their students and that has made my time here so much more enjoyable.  I love that I was able to talk with my professors outside of class about non-class topics and they seemed to really want to talk and get to know me.  The accounting faculty are truly wonderful professors and people!</t>
  </si>
  <si>
    <t>My experience at the University of Memphis Has been tremendous.</t>
  </si>
  <si>
    <t>My experience has been great</t>
  </si>
  <si>
    <t>My experience has been very gratifying and fulfilling.</t>
  </si>
  <si>
    <t>My experience was excellent. However, I am baffled that the University of Memphis wants to be considered a major research university, yet does not offer a PhD program in physics. We are doing excellent research here, but it is VERY difficult to recruit quality students to a physics department which has a terminal degree at the Masters level, as the majority of students in physics go directly from an undergraduate program into a PhD program.</t>
  </si>
  <si>
    <t>My experience was simply amazing.  My professors and advisors were very helpful in the pursuit of my degree.</t>
  </si>
  <si>
    <t>My experience with the Office of Admissions and Records was unfavorable and left a sour taste when I began the program. Documents (transcripts, letters of recommendation) were lost repeatedly (three times).</t>
  </si>
  <si>
    <t>My experiences with my faculty advisor were wonderful. Randy Floyd provided a lot of support throughout the thesis process.</t>
  </si>
  <si>
    <t>My first major professor was terrible.  He provided no support or opportunities to work on the research we discussed when I interviewed.  He skipped some of our meetings without notifying me and was not available when I needed him.      My second major professor has been incredible.  This is the kind of mentorship I'd hoped for and expected from the program.  It is unfortunate that I only had good mentorship for the last semester of my program.</t>
  </si>
  <si>
    <t>My overall experience at the University of Memphis has been quasi positive. I did not have a very positive experience with my first advisor and I felt as if this person did not have my best interest at heart. The most disturbing but ultimately rewarding experience was switching advisors at the midpoint of my doctoral degree and having to start all over. I finally found someone who has a genuine interest in the well being and education of the students.</t>
  </si>
  <si>
    <t>My overall experience has been positive.  The RODP program has been an asset as well; however, as mentioned on a previous comment, some instructors lack leadership in teaching courses. They need to engage more with the students.</t>
  </si>
  <si>
    <t>My overall experince as a graduate student was good. However, there needs to be a focus placed on retention and matriculation of  doctoral students. African American females specifically are not completing the doctoral program and few of the professors care to do anything about it.</t>
  </si>
  <si>
    <t>My time here as International Student was GREAT, I really appreciated kindess of my professor and all people who works in my department.</t>
  </si>
  <si>
    <t>My undergraduate work at U of M was wonderful. My graduate experiences, however, have been frustrating at best. There is an obvious rift in the department and it trickles down to the students. I have been uncomfortable with conversations &amp; situations. I have been ill-advised. my degree track has been mismanaged. I will not seek my PHD at U of M!</t>
  </si>
  <si>
    <t>Need better accounting library and need more professors</t>
  </si>
  <si>
    <t>Need programs regarding job placement, interview prep, and other employment information.</t>
  </si>
  <si>
    <t>Need to promote more programs to encourage companies to donate to university.</t>
  </si>
  <si>
    <t>NEPOTISM IN MY DEPARTMENT WILL TARNISH THE REPUTATION OF THE SCHOOL</t>
  </si>
  <si>
    <t>None. I have always had wonderful experiences with the UofM.</t>
  </si>
  <si>
    <t>Not the best but good considering the rapid pace in which I completed my degree.</t>
  </si>
  <si>
    <t>One of the best college experiences of my life</t>
  </si>
  <si>
    <t>Our faculty is brilliant and has the potential to make the U of M a center for work in political science. They need to put more attention on the practical aspects of the field and visibility within the community. Since the program is ONLY a Master's route, they should really cater to the type of students who typically apply to a Masters-only program. These are probably students who are unsure about doing a PhD, or who have very broad interests of which political science is only one. A relationship with Public Administration would also be helpful and logical.</t>
  </si>
  <si>
    <t>over all a good experience...!</t>
  </si>
  <si>
    <t>Overall excellent experience.  I have learned a great deal in my short time here and has been an excellent vehicle in complementing/furthering my undergraduate understanding.  I ask, however, that administrators take notice of student feedback regarding certain professors and make changes when necessary.  Again, as a whole, fantastic experience!</t>
  </si>
  <si>
    <t>Overall experience at UOM was more than wonderful. I couldn't ask for more. UOM helped me pay off my tuition fees when I needed the most. My project and graduate advisor is the best person I have come across. He helped me from the begining till the end in the making of my project. I will recommend students if asked to me, to come at UOM to learn and enjoy like I did. I am grateful and hope someday I will become something and state I am from UOM. Thank you all.</t>
  </si>
  <si>
    <t>Overall experience was good; I would recommend the program to others</t>
  </si>
  <si>
    <t>Overall good experience.</t>
  </si>
  <si>
    <t>Overall good program and good experience.</t>
  </si>
  <si>
    <t>Overall good.</t>
  </si>
  <si>
    <t>Overall graduate school here was really tough compared to earning my B.A. degree but, I LOVE my school "The University of Memphis".</t>
  </si>
  <si>
    <t>Overall great experience</t>
  </si>
  <si>
    <t>Overall I enjoyed my experience at UofM. The teachers were excellent and the program was well focused. Go Tigers.</t>
  </si>
  <si>
    <t>Overall I have been very pleased with my experience.  One possible negative of our school is the amount of work placed on professors and clinical faculty due to fewer members of the faculty overall.</t>
  </si>
  <si>
    <t>Overall it has been a very positive experience. I truly appreciate my graduate advisor Dr. Keith Sisson. He is very approachable, takes his time to listen, answer concerns as well as offer guidance and encouragement. I am grateful to the university and especially my graduate advisor.</t>
  </si>
  <si>
    <t>Overall it is a good place to learn</t>
  </si>
  <si>
    <t>Overall my experience in the graduate program of Accountancy has been tremendous. The falculty have been mor than helpful in aiding me to prepare me for the CPA exam and getting a job.</t>
  </si>
  <si>
    <t>Overall my experience with the University has been good. There were some things I stated within my department I would like to see change but overall with the University it has been good except for financial aid services. I understand they deal with a lot of people and it can be very tiring but there were multiple times I needed help from them and was like pulling teeth. People not wanting to help or sounding as if I was a burden to them when it reality it's their job. That was the worst part about the Univeristy and I always hated calling them or dealing with them.</t>
  </si>
  <si>
    <t>Overall satisfied</t>
  </si>
  <si>
    <t>Overall was very pleased with my experience.</t>
  </si>
  <si>
    <t>Overall, good experience at U of M. I wish I had more opportunities to see what nurse educators do in the beginning of my studies rather than just at the end.</t>
  </si>
  <si>
    <t>Overall, good experience!</t>
  </si>
  <si>
    <t>Overall, I do not think the Nursing Program is a bad program. It is unorganized and everyone seemed to always be saying that "We're working on getting this together." While I do agree that improvements have been made to the program during my time spent at the University of Memphis, I do not feel that it is the caliber of education that is found at other nearby schools. When speaking to others in my area, they always comment on the disorganization of the program. Every preceptor who I asked to allow me to follow them always replied that "The University of Memphis always has students running everywhere begging for preceptors." It was very frustrating.     The explanation is that they could never place you in an area that was accommodating to the student or fit the student's schedule, and I think that is a valid point, but not acceptable. If you notice other professional schools in the region (DPT, PharmD, MD), every semester you are placed with a preceptor who is deemed reliable and knowledgeable. If the student had other barriers (long distance) then he/she could find an alternate preceptor. If every year a selected group of preceptors were selected by the faculty and students were placed with these preceptors, I think it would GREATLY improve the quality of nursing education and overall student satisfaction.     I also think that more on campus education should be required. I understand that the education system is trending to online classes, but I do not think that Assessment class should be available online. I think classes and seminars should be mandatory to check off skills, x-ray, suturing, etc - not an optional class (that very few people will pay extra tuition to attend). Some of my preceptors are shocked when I tell them that I have not had any formal instruction on these things.    I am very appreciative of my education from the University of Memphis, and I have worked hard in my clinical rotations to make up for things I felt like I did not get in class. I am not complaining about this program, but offering suggestions on ways to improve based on my progression through this program. Thank you.</t>
  </si>
  <si>
    <t>Overall, I had a good Masters experience and appreciate everything that I have learned.</t>
  </si>
  <si>
    <t>Overall, I had a wonderful experience at the University of Memphis and would recommend this program to others.</t>
  </si>
  <si>
    <t>Overall, I have had a great experience at the University of Memphis.</t>
  </si>
  <si>
    <t>Overall, it was a good experience even though I took my classes online. The U of M seem to handle my business just like students that attend the school daily. Thanks</t>
  </si>
  <si>
    <t>Overall, it was a good experience. I feel the university could have been more inclusive.</t>
  </si>
  <si>
    <t>Overall, my experience at the University was good.  I do not feel like I gained anything that will help me in the job field.  I had no help within the department to attain employment.  There are rumors of racial prejudice in the department and the rumors seem to be true.</t>
  </si>
  <si>
    <t>Overall, my experiences at UM were positive and helped me grow as a person and researcher.</t>
  </si>
  <si>
    <t>Overall, the experience has been a good one. I would encourage the administration to continue striving to make the U of M a leader in research at urban universities. I must mention that the library holdings for relevant journals in biomedical engineering were very limited.</t>
  </si>
  <si>
    <t>Overall, the faculty and staff are some of the most respectable and helpful people I have ever known.  I hope to maintain ties with them.</t>
  </si>
  <si>
    <t>Parking services are terrible as well as housing services. They need a big improvement.</t>
  </si>
  <si>
    <t>People in the RSO office need to have my synchronous information.  Bursars office needs to be nicer.  Admissions needs to act like they care and put a better system in place to talk to and admit serious students.</t>
  </si>
  <si>
    <t>Petey Elliotte and Rebecca Adkins were the most supportive, informational, available professors that made obtaining this degree possible. I thank them tremendously for their guidance.</t>
  </si>
  <si>
    <t>Please!!! improve thge way how you talk with international studentes!!! This could be a better university if you are more friendly with us.</t>
  </si>
  <si>
    <t>Positive experience overall. I am an international student and the advisors from the study abroad office were always friendly and helpful. I was also lucky to be selected for an assistantship, which waived my tuition. However, from what my fellow graduate students in the Department of Communication tell me, the GTA selection process is not transparent and unfair. I believe that the most competent students should be selected to teach, but this does not seem to be the case, which – I believe – reflects badly on the department.</t>
  </si>
  <si>
    <t>Practicum added after start of program could have incorporated the Final Research Paper with that experience.</t>
  </si>
  <si>
    <t>Quit wasting money on stupid stuff.  Use that money on bettering the academic facilities.  Also, please for the love of God, put some money into the library and add some more books.  The U of M library is one of the worst college libraries I have seen in the country.  My undergrad college of 1200 students had more and better resources available.</t>
  </si>
  <si>
    <t>Really enjoyed the atmosphere, students, and faculty. The Fogelman college is like a family!</t>
  </si>
  <si>
    <t>replace the outdated lab equipment in the TECH labs on the second floor of the Technology building.</t>
  </si>
  <si>
    <t>Security for students living off-campus during winters or more police patrolling</t>
  </si>
  <si>
    <t>Six years of my life spent at the best university in the nation. I am so proud to represent and financially support the U of M as a soon-to-be, two-time alumnae. The caliber of faculty in the MHA program is unmatched and their desire to constantly improve is inherent in the culture here.</t>
  </si>
  <si>
    <t>Ten years of my life to the University of Memphis will be completed by obtaining a bachelor's and a master's degree.</t>
  </si>
  <si>
    <t>Thank you for a very good experience</t>
  </si>
  <si>
    <t>Thank you, UM.</t>
  </si>
  <si>
    <t>thanks</t>
  </si>
  <si>
    <t>Thanks to the University of Memphis for educating the local workforce.  Thanks for the opportunity!</t>
  </si>
  <si>
    <t>The academic environment is good. But I am very scared due to security reason. There are regular crime incidences close to the campus.</t>
  </si>
  <si>
    <t>The administartion was terrible and not very helpful at all. I found most things I needed help with to be a struggle and thankfully Dr. Taylor was able to find me the answers I needed so I am able to graduate on time.</t>
  </si>
  <si>
    <t>The administrative staff was extremely helpful at all times.</t>
  </si>
  <si>
    <t>The admissions department should really learn to do an effective job in getting the students admitted and not making them visit their department 101 times. This is a major problem.</t>
  </si>
  <si>
    <t>The application process for the IRB is difficult to understand and seems unnecessary for opinion research that does not involve ingesting anything or sensitive emotional issues. I would have loved to conduct research during my time there and to have it published but I feel I was asked to jump through unnecessary, time-consuming hoops for research that I can complete without conflicts post graduation.</t>
  </si>
  <si>
    <t>The availability of classes made things extremely difficult as they were only offered in limited number within a two year span and I work full time.  Other than that I enjoyed most of my professors and fellow students.</t>
  </si>
  <si>
    <t>The campus has received a bit of a "facelift" in the many years since I began my program. It looks beautiful. Thank you for an enriching and transformative experience during my graduate work.</t>
  </si>
  <si>
    <t>The City Planning program is focused on the sub-category of social organizing and I did not feel like that was necessarily made known during the application process, which would have helped to weed out students not interested in doing some of the course work that was required within the community.</t>
  </si>
  <si>
    <t>The cost is very reasonable and the faculty are quite good.</t>
  </si>
  <si>
    <t>The courses were difficult but fair, my overall experince was very good.</t>
  </si>
  <si>
    <t>The Department of Leadership have some of the best professors, especially Dr. Katrina Meyer. I was very satisfied with my entire experiences.</t>
  </si>
  <si>
    <t>The graduate school needs to be more cohesive on the requirements for thesis submission. Many of the lists are either outdated, or incorrect. After submitting my thesis according to the website's requirements, I was asked to change numerous things.</t>
  </si>
  <si>
    <t>The IDT program has prepared me to face the job market with confidence. I have had a enriching experience working as a Graduate Assistant in some of the best Departments at the University of Memphis, with some wonderful people.</t>
  </si>
  <si>
    <t>The industrial organizational psychology department is awful</t>
  </si>
  <si>
    <t>The main problem I have experienced throughout my time at U of M is that it is hard to get things done. Whether it be paperwork, etc. things seem to get "lost" or put on a desk and out of sight.</t>
  </si>
  <si>
    <t>The online MBA program was excellent.  The courses required were relevant to today's business environment.  However, the experience could be improved by providing all required courses online each semester.  As I progressed through the program, there came a point where none of my remaining courses were being offered that term.  However, I must commend the Online MBA Academic Advisor, Department Chairs and Graduate School Professors for assisting me with alternatives in order to complete my degree program on schedule. Thanks U of M for a wonderful and rewarding experience!!!</t>
  </si>
  <si>
    <t>The only thing that would have made my experience better is to have had the opportunity to take more classes at the University as opposed to taking the classes on-line.  Half of my degree included on-line classes, as these classes were not even offered in a classroom.  While individuals learn better in different settings, I learn best in a classroom where the teacher provides instruction face-to-face.  Regardless, I take pride in earning my graduate degree from the University of Memphis.  The University of Memphis is a great place that offers an excellent education.</t>
  </si>
  <si>
    <t>The organization is poor with informing the students of due dates, expectations, and when things are due, It is very scattered brained particularly at orientation. As a residency student, I spent all day on campus for orientation 9-7pm which could have been planned for better to avoid us for spending numerous hours just sitting around.</t>
  </si>
  <si>
    <t>The parking for students is terrible for Department of Communicative Disorders.  We have to pay UT every semesterto park close to our building, which is practically a necessity due to safety precautions.</t>
  </si>
  <si>
    <t>The preparation for teaching is non existent in the art program.  I felt completely unprepared and no one ever checked my syllabi or course content.  There needs to be more involvement on the part of the faculty.</t>
  </si>
  <si>
    <t>The professors went above and beyond for the graduate students. All experiences were amazing.</t>
  </si>
  <si>
    <t>The program I came from definitely prepared me for the real-world of careers, but the UofM lacked in several areas.  There were not many GA's available to graduate students, especially in my department.  Also, my year underwent a lot of changes in curriculum and expectations and this information was not shared with the students even though we were affected significantly.  There was not a lot of support for research from my department nor from the graduate school.  No one knew what was available to them in terms of reimbursement for presenting at conferences, etc.  Finally, I wish the department did a better job of mentoring it's students, assisting with career options, postgraduate work, or just guidance while in school.</t>
  </si>
  <si>
    <t>The program seems a bit scattered and unorganized. When I went abroad, it was a struggle trying to figure out the paperwork that needed to be filled out before the departure. Little things like this, and opening lines of communication, would make the program a more reputable one within the MBA community.</t>
  </si>
  <si>
    <t>The Psychology department is very clinically based and at times alienates those students involved in the IIS.</t>
  </si>
  <si>
    <t>The psychology department is wonderful!</t>
  </si>
  <si>
    <t>The quality of the classes I took at the School of Music was, on the whole, excellent. I thoroughly enjoyed the faculty and feel that I have a well-rounded education and am confident in my degree. My only complaint is the communication issue with this particular degree.</t>
  </si>
  <si>
    <t>The real estate development program is completely sub par and does nothing meaningful to prepare students for future work in the development industry.  For example, the most basic skill someone would need going into development is pro forma or financial modeling know how.  This is not taught in the UM program at any meaningful level.    A worthy real estate development program should include courses in financial/real estate modeling, project and construction management, the approval and entitlement process, design and site planning, and market analysis at a minimum.</t>
  </si>
  <si>
    <t>The U of M has the best MBA program in the mid-south. The professors are great, the curriculum is applicable in the work-place, and the diversity of the student population adds different perspectives to the learning experience.</t>
  </si>
  <si>
    <t>The U of M is a fantastic place to learn!</t>
  </si>
  <si>
    <t>The university fee is quite expensive for international students. So adequate funding should be provided for international students.</t>
  </si>
  <si>
    <t>The university needs more accessible parking for students and non-students.</t>
  </si>
  <si>
    <t>The University of Memphis as a whole is divided and disorganized. It seems as though there is no consistency across campus. No department or office knows what any other department or office is doing. I have never experienced such confusion and disorganization on a college campus before. The communication across campus seriously needs to be review and fixed. As far as departmentally, my department (Communication) was excellent for the most part. The department is unified and organized. Everyone appears to be on the same page, and it is easy to get something done.</t>
  </si>
  <si>
    <t>The University of Memphis has been a wonderful place to study, both as an undergraduate and graduate student. Faculty are more than willing to help students reach their goals and get complete understanding of their field. The facilities at Memphis have also been stellar.</t>
  </si>
  <si>
    <t>The University of Memphis has been excellent in meeting all of my academic needs. I am proud to say that I have acquired both an undergraduate and graduate degree from this esteemed school :)</t>
  </si>
  <si>
    <t>The University of Memphis is a great institution and I have enjoyed my experience.</t>
  </si>
  <si>
    <t>The University of Memphis on a whole was a positive experience that helped me to develop my talents and sharpened my image making me ready to face the external world.</t>
  </si>
  <si>
    <t>The University of Memphis was great to me!</t>
  </si>
  <si>
    <t>The University of Memphis within the Health and Sport Science department has been a wonderful experience with faculty and staff that are willing to help you achieve your goals.</t>
  </si>
  <si>
    <t>The University should continue to nurture the relationship with the city and county schools in order to create learning and job opportunities for graduates exiting their education department.</t>
  </si>
  <si>
    <t>The University should do more to help students find internships and jobs for the student's field of study.  Perhaps have a separate advisor to help students focus on career opportunities and options once the education is complete.  Professors are somewhat helpful in this but naturally their focus is more in teaching and research material.  The career fair opportunities did not include my field of study.  Perhaps the University should work more with local, regional and national employers to attract future job candidates.</t>
  </si>
  <si>
    <t>The university should seriously consider upgrading its facilities. Except for the library and UC, the campus is extremely depressing.</t>
  </si>
  <si>
    <t>There are definite strengths to my experience at the UofM, the University Center was a great addition to the university, providing space for meetings, conferences and studying.  Also, the quality of my program was excellent.  I believe that more offerings for GAs are needed as well as more mentorship and research opportunities with professors in my specific department.</t>
  </si>
  <si>
    <t>There are other areas that need to be addressed. I do hope that this survey will be taken seriously.</t>
  </si>
  <si>
    <t>There have been ups and downs. Sometimes I feel like this school is very disorganized. Overall, positive feelings and I am so proud to be done!</t>
  </si>
  <si>
    <t>There is not enough parking spaces behind my building and paying a high rate to park on the UT parking lot is terrible.</t>
  </si>
  <si>
    <t>There should be a mandatory committe meeting with a MS student in the first year to make sure the student is making progrsss towards his/her MS thesis. I didn't have that, so I'm detting my degree in 3 years (worked on other projects than mine)! Next, I still don't know if there are hairdryers in the women's locker room. I supported the idea, emailed student organizations and talked to the CRIS recreation center, but no one did anything in the two years I was here. I'm wondering how you expect us to dry our hair around 32 deg. F in the winter or go to air-conditioned classes with wet hair after swimming/taking a shower in the recreation center.</t>
  </si>
  <si>
    <t>There was a remendous lack of communication with the students and poor direction provided by faculty. There was not much cooperation between faculty, faculty assistants and myself when needing timely information regarding orientations, requirements for on campus assigments. There seemed to be lack of understanding that the graduate level students work and need more timely dissemination of informaiton in order to plan. This was a great source of frustration. In addition, questions regarding this were either not ansered or ansered with obvious lack of patience on the part of staff. Also, the liason person who gives permits (Teresa Jones) was slow to answer questions and often hateful in email responses. This is unacceptable!</t>
  </si>
  <si>
    <t>There was not a lot of readily available information available to students not having attended U of M as an undergraduate. It was very difficult to attain accurate information regarding university policies and procedures.</t>
  </si>
  <si>
    <t>They are only interested in tuition not students.</t>
  </si>
  <si>
    <t>This is my second degree at the University of Memphis.  Overall I have greatly enjoyed my experience, and I would recommend others to attend the U of M for their degrees as well.  The only downfall of school in general is the constant increase in tuition...I am unfortunately graduating with a good bit of student loan debt.  Not the ideal situation for one to start a new career.</t>
  </si>
  <si>
    <t>This was a wonderful experience. Some of the RODP professors were not as concerned with providing feedback in a timely manner. Overall I would recommend this school to those seeking a degree.</t>
  </si>
  <si>
    <t>U of M has been my pathway to my various destinations.  I graduated from high school in 1982 and I attended Memphis State in the fall of 82. I applied for Fed Ex in job services on campus in 85 and worked at FedEx for 18+ years and worked my way up the ranks to Hub Ops Manager before retiring.  I was excited about making money and higher learning became secondary.  When I retired from FedEx in Dec 2003, I began working in the MCS system as a paraprofessional in Special Education.  My second day as a paraprofessional, the teacher informed me of the BASE-TN program and U of M was my school of choice.  I continued in this program until I graduated in May 08 with a BS in Special Education and was hired as a SPED Teacher for Aug 08.  I did not want to stop here; therefore I continued my pursuit and now I am preparing to graduate in Aug. 2012 with my Masters!!!!  I am not going to give the ink an opportunity to dry in the book of graduates; I will return in a week or two from graduation to continue my journey until I reach that final destination, EDD!!!!  Thanks U of M for giving me an opportunity!  Portia Chiffon Hardman</t>
  </si>
  <si>
    <t>U of M was a great experience for my graduate degree!!</t>
  </si>
  <si>
    <t>Ugh</t>
  </si>
  <si>
    <t>Undergraduate experience was much better than my grad school experience. There was a continued lack of support from faculty both as a graduate assistant, teaching Freshman Comp classes, and as a student. This was not all teachers in the department, but quite seem to have lost their give-a-damn since they're tenured and there is little repercussions. I'm happy to be finished with the University of Memphis.</t>
  </si>
  <si>
    <t>Undergraduate students at this university do not take school seriously.  Workers on campus can be rude.</t>
  </si>
  <si>
    <t>University life is great!</t>
  </si>
  <si>
    <t>UoM small department/school size definately a plus (compared to state university of undergraduate education).</t>
  </si>
  <si>
    <t>VA department has been very helpful.  The Grad. Assist. in that area has also been very helpful.</t>
  </si>
  <si>
    <t>Valuable</t>
  </si>
  <si>
    <t>Very different from my undergrad at Hendrix College. Workload for grad program was comparable to my undergrad.  I had two internships in my grad program- one at the Center for Southern Folklore and one with the Memphis Shelby Crime Commission- both of which I found myself with no help from the department. Practicum experience would have been better if I had more help from my advisor/other professors in the department.  Seems like the practicum experience was more beneficial for the departments connections and free labor for the agency.    Dr. Stan Hyland is hands down the best in the Anthro dept.  He was so helpful in helping me prepare for comprehensive exams(after failing the first time). Dr. Hyland is very intelligent and personable- great communicator and has so much knowledge of anthroplogy in the South.</t>
  </si>
  <si>
    <t>Very good</t>
  </si>
  <si>
    <t>Very Good</t>
  </si>
  <si>
    <t>Very good, would add more focused/narrow grad programs</t>
  </si>
  <si>
    <t>Very great institution for learning fit for everyone!</t>
  </si>
  <si>
    <t>Very much satisfied</t>
  </si>
  <si>
    <t>Very nice and hospitable University, relatively big, beutiful vicinity</t>
  </si>
  <si>
    <t>very poor advice from Financial Aid Department that varied significantly from that received by other out-of-state students.</t>
  </si>
  <si>
    <t>When looking at my student loan bill, the expense seems rather excessive for the degree earned.</t>
  </si>
  <si>
    <t>While the classroom experience was amazing and I cherish the time I spent with my knowledgeable professors and insightful classmates, the administrative side of U of M is a nightmare.  I had a scare where I was told I wouldn't receive my grad certificate because I failed to fill out a form; I checked with the 'pros' (administrators in the involved offices) beforehand and was explicitly told that everything was in order.  I was left to fend for myself when I found out that was not the case.  Everyone I know has a horror story in dealing with U of M administration; it is a bureauratic machine where the different parts aren't aware of each other.  For that reason, I will do my best not to come back to U of M for my next degrees.  Unfortunately, the out of class experiences here spoiled the school for me.</t>
  </si>
  <si>
    <t>wish you guys had a phd program in my field</t>
  </si>
  <si>
    <t>Wonderful department, excellent faculty!</t>
  </si>
  <si>
    <t>Wonderful experience! It positively changed my life and helped to prepare me to have a positive impact on the lives of my future students.</t>
  </si>
  <si>
    <t>wonderful learning experience</t>
  </si>
  <si>
    <t>You should help make it easier for students to gain access to assistantships outside of their departments.  I was in need of an opportunity outside of my department and was told I wasn't qualified to answer phones; I was finishing my PhD in Communication and wasn't qualified to answer phones.</t>
  </si>
  <si>
    <t>The University of Memphis 2011-2012 Graduating Senior Survey Results</t>
  </si>
  <si>
    <t xml:space="preserve">                                                                                              </t>
  </si>
  <si>
    <t>Adequacy of departmental lab facilities and support for my research</t>
  </si>
  <si>
    <t>Faculty supervision of my internship/practicum</t>
  </si>
  <si>
    <t>Opportunity to work with a faculty member on research projects</t>
  </si>
  <si>
    <t xml:space="preserve"> Exposure to theories and methodologies most fundamental to my field</t>
  </si>
  <si>
    <t xml:space="preserve"> Confidence in the value and quality of my degree upon graduation</t>
  </si>
  <si>
    <t xml:space="preserve"> Appropriateness of tasks assigned to graduate assistants</t>
  </si>
  <si>
    <t>3aa.</t>
  </si>
  <si>
    <t>3bb.</t>
  </si>
  <si>
    <t>3cc.</t>
  </si>
  <si>
    <t>Opportunity to do research in my area of interest</t>
  </si>
  <si>
    <t>College of Arts &amp; Sciences</t>
  </si>
  <si>
    <t>Communication &amp; Fine Arts</t>
  </si>
  <si>
    <t>School of Public Health</t>
  </si>
  <si>
    <t>University College</t>
  </si>
  <si>
    <t xml:space="preserve">     Qualitative Results for Entire UofM</t>
  </si>
  <si>
    <t>All of my professors were very good.  The only problem I ran into was when a professor used a syllabus that was actually prepared by someone else their expectations did not always match the directions listed for the assignment on the syllabus.</t>
  </si>
  <si>
    <t>All the professors in the physics department conduct world-class research and should be regarded as doing so.</t>
  </si>
  <si>
    <t>F</t>
  </si>
  <si>
    <t>Generally excellent and very invested in effective teaching. Very knowledgeable and approachable.</t>
  </si>
  <si>
    <t>He is very nice Professor ever I found. He is generous and unterstand problems of student. Name of Professor: Sanjay R Mishra</t>
  </si>
  <si>
    <t>I had several amazing professor Dr. Kay Reeves, Dr. Deborah Lowther, and Dr.Brazley-Keith stand out to me. The go out of their way to help students even outside of the classroom instructional time. They impart methodology in a way that was easy to understand and implement in the classroom and in my professional. They are great professors and mentors, and I am lucky to have learned from them.</t>
  </si>
  <si>
    <t>I often felt more intelligent than my professors</t>
  </si>
  <si>
    <t>I want to be frank and open to write comments over here. I felt that my major research professor is a biased professor. My friends have the same opinion and I realized the thing when they shared their feeling with me. We realized that our solid state physics professor used to come in class without preparation and plan. Though he is a good and smart teacher. We used to talk in class (before and after class) that he could teach us very well if he had habit to prepare and plan before coming to the class. Overall, professors in the physics department are quite good. Throughout my course study, I found that Hohn Hanneken is the best professor.</t>
  </si>
  <si>
    <t>James Jackson, Elizabeth Edwards and Todd Richardson have provided the element of excellece to the M.F.A. program.  They are great assets to the university and community.</t>
  </si>
  <si>
    <t>Most were alright. The bad ones have seemed to be gone.</t>
  </si>
  <si>
    <t>Ms. Dalle is an excellent advisor. I am glad I have had her helping me along the way!</t>
  </si>
  <si>
    <t>my class on assessments was the BEST class in the entire program. The professor was excellent, relevant, and gave applicable practices to be transferred into my classroom!</t>
  </si>
  <si>
    <t>My professors were 50/50 each semester.  Half of my course load I had great interactive instructors.  The other half they didn't even show up online.</t>
  </si>
  <si>
    <t>n/a</t>
  </si>
  <si>
    <t>N/A</t>
  </si>
  <si>
    <t>na</t>
  </si>
  <si>
    <t>NA</t>
  </si>
  <si>
    <t>no</t>
  </si>
  <si>
    <t>None</t>
  </si>
  <si>
    <t>none</t>
  </si>
  <si>
    <t>Phil McCarthy, in the English department, is hands down, the most effective, most influential professor in the English department.   I have never seen equal quality among any other professor in the ESL/ Linguistics concentration, yet they are firing him.   I am thankful I am finished in his last semster here, because the quality of the Engl Dept will be sucked out of the Engl Dept, the day he leaves.   U of M needs to seriously consider the serious effects that playing academic polictics has on the quality provided for its students.</t>
  </si>
  <si>
    <t>The Creative Writing faculty have been uniformly knowledgeable, encouraging, and inspiring.</t>
  </si>
  <si>
    <t>The quality/professionalism of the professor I had for the online version of ICL7992 in January 2012 was very disappointingly poor.  There was little to no communication with her for the first two weeks of the course -- resulting in my postponing my taking the course (and my graduation) until this semester.  I not only had to reapply to the University for the one course, but I also lost money on the original course. Having taken a number of online courses in the 7 years at U of M, I was no novice when it comes to my expectations of a quality, carefully-screened adjunct professor.  It was the ultimate disappointment of my years at U of M.  Currently, I am beginning ICL 7992, in the classroom, with Professor Pullen.... after only the initial class, it seems like it will be a pleasure to have her as a professor, and I will actually get something out of the course.</t>
  </si>
  <si>
    <t>Baltimore Veteran's Administration Medical Center</t>
  </si>
  <si>
    <t>Childcare Network</t>
  </si>
  <si>
    <t>Clarksville Montgomery County School System</t>
  </si>
  <si>
    <t>Concorde</t>
  </si>
  <si>
    <t>Department of Veterans Affairs</t>
  </si>
  <si>
    <t>Desoto County Schools</t>
  </si>
  <si>
    <t>Freed-Hardeman University</t>
  </si>
  <si>
    <t>Memphis Academy of Science and Engineering</t>
  </si>
  <si>
    <t>N/Y</t>
  </si>
  <si>
    <t>not applicable</t>
  </si>
  <si>
    <t>not employed</t>
  </si>
  <si>
    <t>Ross I. E.S.</t>
  </si>
  <si>
    <t>The Soulsville Charter School</t>
  </si>
  <si>
    <t>University of North Alabama</t>
  </si>
  <si>
    <t>University of Tennessee at Martin</t>
  </si>
  <si>
    <t>Unknown</t>
  </si>
  <si>
    <t>unknown</t>
  </si>
  <si>
    <t>UNKNOWN</t>
  </si>
  <si>
    <t>Unviersity of Tennessee</t>
  </si>
  <si>
    <t>Healthcare Education</t>
  </si>
  <si>
    <t>massage therapy</t>
  </si>
  <si>
    <t>Orthopaedics</t>
  </si>
  <si>
    <t>Rice University</t>
  </si>
  <si>
    <t>University Faculty</t>
  </si>
  <si>
    <t>WorkForce Development</t>
  </si>
  <si>
    <t>I hope to obtain a position in Nashville or Memphis and develop the skills I have obtained through this program.</t>
  </si>
  <si>
    <t>I hope to teach highschool and perhaps some classes at the community college level. I hope to continue on for my PhD in the near future, after I become more financially stable.</t>
  </si>
  <si>
    <t>I plan to continue teaching high school English.</t>
  </si>
  <si>
    <t>I plan to pursue more education and work in the visual Arts</t>
  </si>
  <si>
    <t>i plan to seek a posiion as an FNP in a hospital or small clinic</t>
  </si>
  <si>
    <t>I plan to seek employment in the IT field, which was my field of study.</t>
  </si>
  <si>
    <t>I will be a behavior analyst and I am preparing to take the Board Certified Behavior Analyst exam in September.</t>
  </si>
  <si>
    <t>I will pursue my study related to my major field.</t>
  </si>
  <si>
    <t>job as SLP in hospital</t>
  </si>
  <si>
    <t>Looking for a professor position at a college or university.</t>
  </si>
  <si>
    <t>Looking for employment and to finish the CPA Exam</t>
  </si>
  <si>
    <t>Looking for employment in my field, following a short hiatus. Interested in teaching as well as jobs in industry.</t>
  </si>
  <si>
    <t>Looking for jobs</t>
  </si>
  <si>
    <t>My plan is to find a job and pay back my student loans. I would also like to further my studies.</t>
  </si>
  <si>
    <t>N/a</t>
  </si>
  <si>
    <t>pursue career as APN</t>
  </si>
  <si>
    <t>seeking a job in higher edu</t>
  </si>
  <si>
    <t>To continue with my current career and career plan at FedEx, while continuing to seek out further experience opportunities related to my desired career as related to my graduate degree.</t>
  </si>
  <si>
    <t>Unsure</t>
  </si>
  <si>
    <t>Work as an athletic trainer at a D1 university.</t>
  </si>
  <si>
    <t>Work for an architecture firm, high-advanced math tutoring, start a consulting and architecture firm, outreach and ministry, construction work</t>
  </si>
  <si>
    <t>Work for regional accounting firm</t>
  </si>
  <si>
    <t>Working as a Graphic Designer at HP through The Integrity Group.</t>
  </si>
  <si>
    <t>Working as an SLP with Shelby County Schools.</t>
  </si>
  <si>
    <t>D</t>
  </si>
  <si>
    <t>great place!</t>
  </si>
  <si>
    <t>Great professors - very disorganized administration. Was poorly advised.</t>
  </si>
  <si>
    <t>Great program!</t>
  </si>
  <si>
    <t>Great!</t>
  </si>
  <si>
    <t>Has excellent departments in physics and mathematics. Wish the university would concentrate less on the athletics department and more on funding relevant ground-breaking research.</t>
  </si>
  <si>
    <t>I appreciate it, y'all</t>
  </si>
  <si>
    <t>I bleed blue and gray. I am proud to have both of my degrees from the University of Memphis.</t>
  </si>
  <si>
    <t>I don't plan to stay in Memphis long the city itself is something to be desired but the University of Memphis will be one of my fondest memories here.</t>
  </si>
  <si>
    <t>I feel that the university needs to do more to make the campus safer. Especially with lighting around campus during the evening.</t>
  </si>
  <si>
    <t>I found it interested that my classes did not discuss classroom management skills. This is one of the areas that teachers, especially new teachers struggle in.</t>
  </si>
  <si>
    <t>I found the website not always user friendly to a student who was completing an all online program and when I wanted to just call for answers instead of wasting time trying to find them on the website, sometimes the people I spoke with were very rude about having to actual speak to me.</t>
  </si>
  <si>
    <t>I had a very good experience at UofM. Physics facilities (laboratory space, etc) are okay, but I feel they could use updating. Generally impressed with faculty and staff. Interesting events on campus.</t>
  </si>
  <si>
    <t>I learned many things and broaden my knowledge at University of Memphis. Overall, I have  gained a very good experience in teaching (as a T. A.) and learning. I hope I will apply my knowledge that I gained over here at University of Memphis to the rest of my life. Once again thanks to all who helped and supported me throughout my study at University of Memphis.</t>
  </si>
  <si>
    <t>I often felt like I did not have much guidance.  I received my BAchelors from Rhodes College and felt intellectually superior to many of my classmates and professors.  I put in little effort yet received all A's</t>
  </si>
  <si>
    <t>It has exceeded all of my expectations.</t>
  </si>
  <si>
    <t>It is great University. I will be always thankful to The University of Memphis</t>
  </si>
  <si>
    <t>I've had a wonderful experience in my Masters degree program at the University College it has been a positive experience.</t>
  </si>
  <si>
    <t>Love the school and will and plan to attend for years to come.</t>
  </si>
  <si>
    <t>NONE</t>
  </si>
  <si>
    <t>Nonw</t>
  </si>
  <si>
    <t>Parking sucks. New Central lot is pointless without more parking space. Working graduate students have to pay to park in an empty lot during the summer. Why? Greed.</t>
  </si>
  <si>
    <t>Quality professors, bureaucratic nightmare.</t>
  </si>
  <si>
    <t>The University of Memphis changed my life in a positive way!</t>
  </si>
  <si>
    <t>Throughout my time at the U of M (6 years since 2003) I have seen a tremendous effort to constantly improve the quality of education and campus facilites.  My experience has been great.</t>
  </si>
  <si>
    <t>While the U of M did not assist me with job placement to date, due to the excellent experience in learning, I am confident that my future career will change the conditions, exposure and opportunities  for my son.</t>
  </si>
  <si>
    <t>College of Education</t>
  </si>
  <si>
    <t>College of Business</t>
  </si>
  <si>
    <t>College of Engineering</t>
  </si>
  <si>
    <t>School of Nursing</t>
  </si>
  <si>
    <t>Communication Sciences &amp; Disorders</t>
  </si>
  <si>
    <t>The University of Memphis 2013- 2014 Graduate Senior Survey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</si>
</sst>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name val="Times New Roman"/>
      <family val="1"/>
    </font>
    <font>
      <sz val="12"/>
      <color theme="1"/>
      <name val="Times New Roman"/>
      <family val="1"/>
    </font>
    <font>
      <b/>
      <sz val="12"/>
      <color theme="1"/>
      <name val="Times New Roman"/>
      <family val="1"/>
    </font>
    <font>
      <b/>
      <sz val="12"/>
      <name val="Times New Roman"/>
      <family val="1"/>
    </font>
    <font>
      <sz val="11"/>
      <color theme="1"/>
      <name val="Calibri"/>
      <family val="2"/>
      <scheme val="minor"/>
    </font>
    <font>
      <b/>
      <sz val="14"/>
      <color theme="1"/>
      <name val="Times New Roman"/>
      <family val="1"/>
    </font>
    <font>
      <sz val="14"/>
      <color theme="1"/>
      <name val="Times New Roman"/>
      <family val="1"/>
    </font>
    <font>
      <b/>
      <sz val="14"/>
      <name val="Times New Roman"/>
      <family val="1"/>
    </font>
    <font>
      <sz val="14"/>
      <color rgb="FFFF0000"/>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128">
    <xf numFmtId="0" fontId="0" fillId="0" borderId="0" xfId="0"/>
    <xf numFmtId="0" fontId="1" fillId="0" borderId="0" xfId="0" applyFont="1" applyAlignment="1">
      <alignment wrapText="1"/>
    </xf>
    <xf numFmtId="0" fontId="2" fillId="0" borderId="0" xfId="0" applyFont="1" applyAlignment="1">
      <alignment vertical="top" wrapText="1"/>
    </xf>
    <xf numFmtId="0" fontId="2" fillId="0" borderId="0" xfId="0" applyFont="1" applyAlignment="1"/>
    <xf numFmtId="0" fontId="2" fillId="0" borderId="0" xfId="0" applyFont="1" applyAlignment="1">
      <alignment horizontal="center"/>
    </xf>
    <xf numFmtId="0" fontId="2" fillId="0" borderId="0" xfId="0" applyFont="1"/>
    <xf numFmtId="0" fontId="2" fillId="3" borderId="0" xfId="0" applyFont="1" applyFill="1" applyBorder="1" applyAlignment="1">
      <alignment horizontal="center"/>
    </xf>
    <xf numFmtId="0" fontId="2" fillId="0" borderId="0" xfId="0" applyFont="1" applyAlignment="1">
      <alignment horizontal="left" vertical="top" wrapText="1"/>
    </xf>
    <xf numFmtId="1" fontId="2" fillId="3" borderId="0" xfId="0" applyNumberFormat="1" applyFont="1" applyFill="1"/>
    <xf numFmtId="0" fontId="3" fillId="0" borderId="0" xfId="0" applyFont="1" applyAlignment="1">
      <alignment horizontal="right"/>
    </xf>
    <xf numFmtId="1" fontId="3" fillId="3" borderId="0" xfId="0" applyNumberFormat="1" applyFont="1" applyFill="1"/>
    <xf numFmtId="0" fontId="2" fillId="3" borderId="0" xfId="0" applyFont="1" applyFill="1"/>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xf numFmtId="0" fontId="2" fillId="2" borderId="0" xfId="0" applyFont="1" applyFill="1"/>
    <xf numFmtId="0" fontId="2" fillId="0" borderId="0" xfId="0" applyFont="1" applyBorder="1" applyAlignment="1">
      <alignment vertical="top" wrapText="1"/>
    </xf>
    <xf numFmtId="0" fontId="2" fillId="0" borderId="0" xfId="0" applyFont="1" applyBorder="1" applyAlignment="1"/>
    <xf numFmtId="1" fontId="2" fillId="3" borderId="0" xfId="0" applyNumberFormat="1" applyFont="1" applyFill="1" applyAlignment="1">
      <alignment horizontal="center" vertical="center"/>
    </xf>
    <xf numFmtId="0" fontId="3" fillId="0" borderId="0" xfId="0" applyFont="1" applyAlignment="1">
      <alignment vertical="top" wrapText="1"/>
    </xf>
    <xf numFmtId="0" fontId="3" fillId="0" borderId="0" xfId="0" applyFont="1" applyAlignment="1"/>
    <xf numFmtId="1" fontId="2" fillId="0" borderId="0" xfId="0" applyNumberFormat="1" applyFont="1"/>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 fillId="0" borderId="0" xfId="0" applyFont="1" applyBorder="1" applyAlignment="1">
      <alignment vertical="top" wrapText="1"/>
    </xf>
    <xf numFmtId="0" fontId="2" fillId="0" borderId="0" xfId="0" applyFont="1" applyAlignment="1">
      <alignment horizontal="left" vertical="top"/>
    </xf>
    <xf numFmtId="0" fontId="2" fillId="0" borderId="0" xfId="0" applyFont="1" applyAlignment="1">
      <alignment vertical="center" wrapText="1"/>
    </xf>
    <xf numFmtId="49" fontId="3" fillId="0" borderId="0" xfId="0" applyNumberFormat="1" applyFont="1" applyAlignment="1">
      <alignment vertical="center"/>
    </xf>
    <xf numFmtId="0" fontId="1" fillId="0" borderId="0" xfId="0" applyFont="1"/>
    <xf numFmtId="0" fontId="3"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xf numFmtId="0" fontId="3" fillId="0" borderId="0" xfId="0" applyFont="1"/>
    <xf numFmtId="0" fontId="3" fillId="4" borderId="1" xfId="0" applyFont="1" applyFill="1" applyBorder="1" applyAlignment="1">
      <alignment horizontal="center"/>
    </xf>
    <xf numFmtId="1" fontId="3" fillId="4" borderId="1" xfId="0" applyNumberFormat="1" applyFont="1" applyFill="1" applyBorder="1" applyAlignment="1">
      <alignment horizontal="center"/>
    </xf>
    <xf numFmtId="3" fontId="2" fillId="4" borderId="0" xfId="0" applyNumberFormat="1" applyFont="1" applyFill="1"/>
    <xf numFmtId="9" fontId="2" fillId="4" borderId="0" xfId="0" applyNumberFormat="1" applyFont="1" applyFill="1"/>
    <xf numFmtId="0" fontId="3" fillId="4" borderId="0" xfId="0" applyFont="1" applyFill="1"/>
    <xf numFmtId="9" fontId="3" fillId="4" borderId="0" xfId="0" applyNumberFormat="1" applyFont="1" applyFill="1"/>
    <xf numFmtId="1" fontId="2" fillId="4" borderId="0" xfId="0" applyNumberFormat="1" applyFont="1" applyFill="1"/>
    <xf numFmtId="3" fontId="3" fillId="4" borderId="0" xfId="0" applyNumberFormat="1" applyFont="1" applyFill="1"/>
    <xf numFmtId="0" fontId="2" fillId="4" borderId="0" xfId="0" applyFont="1" applyFill="1"/>
    <xf numFmtId="3" fontId="1" fillId="4" borderId="0" xfId="0" applyNumberFormat="1" applyFont="1" applyFill="1"/>
    <xf numFmtId="0" fontId="2" fillId="4" borderId="0" xfId="0" applyFont="1" applyFill="1" applyAlignment="1">
      <alignment vertical="center"/>
    </xf>
    <xf numFmtId="9" fontId="2" fillId="4" borderId="0" xfId="0" applyNumberFormat="1" applyFont="1" applyFill="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wrapText="1"/>
    </xf>
    <xf numFmtId="0" fontId="1" fillId="3" borderId="0" xfId="0" applyFont="1" applyFill="1" applyAlignment="1">
      <alignment horizontal="left"/>
    </xf>
    <xf numFmtId="49" fontId="4" fillId="0" borderId="0" xfId="0" applyNumberFormat="1" applyFont="1" applyAlignment="1">
      <alignment vertical="center"/>
    </xf>
    <xf numFmtId="49" fontId="4" fillId="5" borderId="0" xfId="0" applyNumberFormat="1" applyFont="1" applyFill="1" applyAlignment="1">
      <alignment vertical="center"/>
    </xf>
    <xf numFmtId="49" fontId="4" fillId="2" borderId="0" xfId="0" applyNumberFormat="1" applyFont="1" applyFill="1" applyAlignment="1">
      <alignment vertical="center"/>
    </xf>
    <xf numFmtId="0" fontId="3" fillId="2" borderId="2" xfId="0" applyFont="1" applyFill="1" applyBorder="1" applyAlignment="1">
      <alignment vertical="top" wrapText="1"/>
    </xf>
    <xf numFmtId="0" fontId="4" fillId="2" borderId="0" xfId="0" applyFont="1" applyFill="1" applyAlignment="1">
      <alignment wrapText="1"/>
    </xf>
    <xf numFmtId="49" fontId="3" fillId="2" borderId="0" xfId="0" applyNumberFormat="1" applyFont="1" applyFill="1" applyAlignment="1">
      <alignment vertical="center"/>
    </xf>
    <xf numFmtId="0" fontId="4"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xf numFmtId="0" fontId="1" fillId="5" borderId="0" xfId="0" applyFont="1" applyFill="1" applyAlignment="1">
      <alignment vertical="top" wrapText="1"/>
    </xf>
    <xf numFmtId="0" fontId="2" fillId="5" borderId="0" xfId="0" applyFont="1" applyFill="1" applyAlignment="1">
      <alignment vertical="top" wrapText="1"/>
    </xf>
    <xf numFmtId="49" fontId="3" fillId="5" borderId="0" xfId="0" applyNumberFormat="1" applyFont="1" applyFill="1" applyAlignment="1">
      <alignment vertical="center"/>
    </xf>
    <xf numFmtId="0" fontId="1" fillId="5" borderId="0" xfId="0" applyFont="1" applyFill="1" applyAlignment="1">
      <alignment vertical="top"/>
    </xf>
    <xf numFmtId="0" fontId="2" fillId="5" borderId="0" xfId="0" applyFont="1" applyFill="1" applyAlignment="1">
      <alignment vertical="top"/>
    </xf>
    <xf numFmtId="0" fontId="2" fillId="5" borderId="0" xfId="0" applyFont="1" applyFill="1" applyAlignment="1">
      <alignment horizontal="left" vertical="top" wrapText="1"/>
    </xf>
    <xf numFmtId="49" fontId="3" fillId="5" borderId="0" xfId="0" applyNumberFormat="1" applyFont="1" applyFill="1" applyAlignment="1">
      <alignment horizontal="left" vertical="center"/>
    </xf>
    <xf numFmtId="0" fontId="2" fillId="5" borderId="0" xfId="0" applyFont="1" applyFill="1" applyBorder="1" applyAlignment="1">
      <alignment vertical="top" wrapText="1"/>
    </xf>
    <xf numFmtId="49" fontId="3" fillId="0" borderId="0" xfId="0" applyNumberFormat="1" applyFont="1" applyBorder="1" applyAlignment="1">
      <alignment vertical="center"/>
    </xf>
    <xf numFmtId="0" fontId="2" fillId="5" borderId="0" xfId="0" applyFont="1" applyFill="1"/>
    <xf numFmtId="0" fontId="3" fillId="3" borderId="0" xfId="0" applyFont="1" applyFill="1" applyAlignment="1">
      <alignment vertical="top"/>
    </xf>
    <xf numFmtId="0" fontId="3" fillId="3" borderId="0" xfId="0" applyFont="1" applyFill="1" applyAlignment="1"/>
    <xf numFmtId="0" fontId="3" fillId="3"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xf numFmtId="0" fontId="3" fillId="5" borderId="0" xfId="0" applyFont="1" applyFill="1"/>
    <xf numFmtId="0" fontId="3" fillId="5" borderId="0" xfId="0" applyFont="1" applyFill="1" applyAlignment="1">
      <alignment horizontal="left" vertical="center"/>
    </xf>
    <xf numFmtId="0" fontId="3" fillId="4" borderId="0" xfId="0" applyFont="1" applyFill="1" applyAlignment="1">
      <alignment horizontal="left" vertical="center"/>
    </xf>
    <xf numFmtId="0" fontId="3" fillId="5" borderId="1" xfId="0" applyFont="1" applyFill="1" applyBorder="1" applyAlignment="1">
      <alignment horizontal="center"/>
    </xf>
    <xf numFmtId="1" fontId="3" fillId="5" borderId="1" xfId="0" applyNumberFormat="1" applyFont="1" applyFill="1" applyBorder="1" applyAlignment="1">
      <alignment horizontal="center"/>
    </xf>
    <xf numFmtId="1" fontId="2" fillId="5" borderId="0" xfId="0" applyNumberFormat="1" applyFont="1" applyFill="1"/>
    <xf numFmtId="9" fontId="2" fillId="5" borderId="0" xfId="0" applyNumberFormat="1" applyFont="1" applyFill="1"/>
    <xf numFmtId="3" fontId="3" fillId="5" borderId="0" xfId="0" applyNumberFormat="1" applyFont="1" applyFill="1"/>
    <xf numFmtId="9" fontId="3" fillId="5" borderId="0" xfId="0" applyNumberFormat="1" applyFont="1" applyFill="1"/>
    <xf numFmtId="3" fontId="2" fillId="5" borderId="0" xfId="0" applyNumberFormat="1" applyFont="1" applyFill="1"/>
    <xf numFmtId="3" fontId="2" fillId="5" borderId="0" xfId="0" applyNumberFormat="1" applyFont="1" applyFill="1" applyAlignment="1">
      <alignment vertical="center"/>
    </xf>
    <xf numFmtId="9" fontId="2" fillId="5" borderId="0" xfId="0" applyNumberFormat="1" applyFont="1" applyFill="1" applyAlignment="1">
      <alignment vertical="center"/>
    </xf>
    <xf numFmtId="3" fontId="2" fillId="5" borderId="0" xfId="0" applyNumberFormat="1" applyFont="1" applyFill="1" applyAlignment="1">
      <alignment horizontal="right"/>
    </xf>
    <xf numFmtId="1" fontId="3" fillId="3" borderId="0" xfId="0" applyNumberFormat="1" applyFont="1" applyFill="1" applyBorder="1" applyAlignment="1">
      <alignment horizontal="center"/>
    </xf>
    <xf numFmtId="0" fontId="2" fillId="3" borderId="0" xfId="0" applyFont="1" applyFill="1" applyAlignment="1">
      <alignment horizontal="center"/>
    </xf>
    <xf numFmtId="0" fontId="3" fillId="3" borderId="0" xfId="0" applyFont="1" applyFill="1"/>
    <xf numFmtId="0" fontId="3" fillId="0" borderId="0" xfId="0" applyFont="1" applyFill="1" applyAlignment="1"/>
    <xf numFmtId="1" fontId="2" fillId="0" borderId="0" xfId="0" applyNumberFormat="1" applyFont="1" applyFill="1"/>
    <xf numFmtId="0" fontId="2" fillId="0" borderId="0" xfId="0" applyFont="1" applyFill="1"/>
    <xf numFmtId="0" fontId="3" fillId="3" borderId="0" xfId="0" applyFont="1" applyFill="1" applyAlignment="1">
      <alignment horizontal="left" vertical="center"/>
    </xf>
    <xf numFmtId="0" fontId="2" fillId="3" borderId="0" xfId="0" applyFont="1" applyFill="1" applyAlignment="1">
      <alignment horizontal="left" vertical="center"/>
    </xf>
    <xf numFmtId="9" fontId="3" fillId="4" borderId="0" xfId="1" applyNumberFormat="1" applyFont="1" applyFill="1" applyProtection="1"/>
    <xf numFmtId="0" fontId="3" fillId="6" borderId="1" xfId="0" applyFont="1" applyFill="1" applyBorder="1" applyAlignment="1">
      <alignment horizontal="center"/>
    </xf>
    <xf numFmtId="1" fontId="3" fillId="6" borderId="1" xfId="0" applyNumberFormat="1" applyFont="1" applyFill="1" applyBorder="1" applyAlignment="1">
      <alignment horizontal="center"/>
    </xf>
    <xf numFmtId="3" fontId="2" fillId="6" borderId="0" xfId="0" applyNumberFormat="1" applyFont="1" applyFill="1"/>
    <xf numFmtId="9" fontId="2" fillId="6" borderId="0" xfId="0" applyNumberFormat="1" applyFont="1" applyFill="1"/>
    <xf numFmtId="3" fontId="3" fillId="6" borderId="0" xfId="0" applyNumberFormat="1" applyFont="1" applyFill="1"/>
    <xf numFmtId="9" fontId="3" fillId="6" borderId="0" xfId="1" applyNumberFormat="1" applyFont="1" applyFill="1" applyProtection="1"/>
    <xf numFmtId="1" fontId="2" fillId="6" borderId="0" xfId="0" applyNumberFormat="1" applyFont="1" applyFill="1"/>
    <xf numFmtId="9" fontId="3" fillId="6" borderId="0" xfId="0" applyNumberFormat="1" applyFont="1" applyFill="1"/>
    <xf numFmtId="0" fontId="2" fillId="6" borderId="0" xfId="0" applyFont="1" applyFill="1"/>
    <xf numFmtId="3" fontId="1" fillId="6" borderId="0" xfId="0" applyNumberFormat="1" applyFont="1" applyFill="1"/>
    <xf numFmtId="0" fontId="2" fillId="6" borderId="0" xfId="0" applyFont="1" applyFill="1" applyAlignment="1">
      <alignment vertical="center"/>
    </xf>
    <xf numFmtId="9" fontId="2" fillId="6" borderId="0" xfId="0" applyNumberFormat="1" applyFont="1" applyFill="1" applyAlignment="1">
      <alignment vertical="center"/>
    </xf>
    <xf numFmtId="0" fontId="6" fillId="5" borderId="0" xfId="0" applyFont="1" applyFill="1" applyBorder="1" applyAlignment="1">
      <alignment horizontal="center" vertical="center"/>
    </xf>
    <xf numFmtId="0" fontId="7" fillId="3" borderId="0" xfId="0" applyFont="1" applyFill="1" applyBorder="1" applyAlignment="1">
      <alignment horizontal="center"/>
    </xf>
    <xf numFmtId="0" fontId="8" fillId="4"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7" fillId="3" borderId="0" xfId="0" applyFont="1" applyFill="1"/>
    <xf numFmtId="0" fontId="9" fillId="3" borderId="0" xfId="0" applyFont="1" applyFill="1"/>
    <xf numFmtId="0" fontId="6" fillId="5"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3" borderId="0" xfId="0" applyFont="1" applyFill="1" applyBorder="1" applyAlignment="1">
      <alignment horizontal="center"/>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1" fontId="7" fillId="0" borderId="0" xfId="0" applyNumberFormat="1" applyFont="1"/>
    <xf numFmtId="1" fontId="7" fillId="3" borderId="0" xfId="0" applyNumberFormat="1" applyFont="1" applyFill="1"/>
    <xf numFmtId="0" fontId="8" fillId="6" borderId="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1523999</xdr:colOff>
      <xdr:row>1</xdr:row>
      <xdr:rowOff>91440</xdr:rowOff>
    </xdr:from>
    <xdr:to>
      <xdr:col>3</xdr:col>
      <xdr:colOff>1538190</xdr:colOff>
      <xdr:row>5</xdr:row>
      <xdr:rowOff>297180</xdr:rowOff>
    </xdr:to>
    <xdr:pic>
      <xdr:nvPicPr>
        <xdr:cNvPr id="3" name="Picture 1" descr="UofMlogo280K.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1659" y="289560"/>
          <a:ext cx="2307811"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570041</xdr:colOff>
      <xdr:row>0</xdr:row>
      <xdr:rowOff>160020</xdr:rowOff>
    </xdr:from>
    <xdr:to>
      <xdr:col>10</xdr:col>
      <xdr:colOff>600034</xdr:colOff>
      <xdr:row>7</xdr:row>
      <xdr:rowOff>76200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8841" y="160020"/>
          <a:ext cx="4297193" cy="1303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4"/>
  <sheetViews>
    <sheetView tabSelected="1" topLeftCell="A121" zoomScale="70" zoomScaleNormal="70" workbookViewId="0">
      <selection activeCell="AI318" sqref="AI318"/>
    </sheetView>
  </sheetViews>
  <sheetFormatPr defaultRowHeight="15.75" x14ac:dyDescent="0.25"/>
  <cols>
    <col min="1" max="1" width="4.7109375" style="30" customWidth="1"/>
    <col min="2" max="2" width="30" style="2" customWidth="1"/>
    <col min="3" max="3" width="3.42578125" style="2" customWidth="1"/>
    <col min="4" max="4" width="23.7109375" style="3" customWidth="1"/>
    <col min="5" max="5" width="14" style="5" customWidth="1"/>
    <col min="6" max="6" width="18.140625" style="21" customWidth="1"/>
    <col min="7" max="7" width="2.28515625" style="21" customWidth="1"/>
    <col min="8" max="8" width="7.140625" style="5" customWidth="1"/>
    <col min="9" max="9" width="7.140625" style="21" customWidth="1"/>
    <col min="10" max="10" width="2.28515625" style="21" customWidth="1"/>
    <col min="11" max="11" width="7.140625" style="11" customWidth="1"/>
    <col min="12" max="12" width="11.7109375" style="8" customWidth="1"/>
    <col min="13" max="13" width="2.28515625" style="21" customWidth="1"/>
    <col min="14" max="14" width="7.140625" style="11" customWidth="1"/>
    <col min="15" max="15" width="8.7109375" style="8" customWidth="1"/>
    <col min="16" max="16" width="2.28515625" style="8" customWidth="1"/>
    <col min="17" max="17" width="7.140625" style="94" customWidth="1"/>
    <col min="18" max="18" width="8" style="93" customWidth="1"/>
    <col min="19" max="19" width="2.28515625" style="8" customWidth="1"/>
    <col min="20" max="20" width="7.140625" style="11" customWidth="1"/>
    <col min="21" max="21" width="8.85546875" style="8" customWidth="1"/>
    <col min="22" max="22" width="2.28515625" style="8" customWidth="1"/>
    <col min="23" max="23" width="7.140625" style="11" customWidth="1"/>
    <col min="24" max="24" width="6.7109375" style="8" customWidth="1"/>
    <col min="25" max="25" width="2.28515625" style="8" customWidth="1"/>
    <col min="26" max="26" width="7.140625" style="11" customWidth="1"/>
    <col min="27" max="27" width="14" style="8" customWidth="1"/>
    <col min="28" max="28" width="2.42578125" style="11" customWidth="1"/>
    <col min="29" max="29" width="7.140625" style="11" customWidth="1"/>
    <col min="30" max="30" width="9.85546875" style="8" customWidth="1"/>
    <col min="31" max="31" width="2.28515625" style="11" customWidth="1"/>
    <col min="32" max="32" width="7.140625" style="11" customWidth="1"/>
    <col min="33" max="33" width="7" style="8" customWidth="1"/>
    <col min="34" max="256" width="8.85546875" style="5"/>
    <col min="257" max="257" width="3" style="5" customWidth="1"/>
    <col min="258" max="258" width="30" style="5" customWidth="1"/>
    <col min="259" max="259" width="3.42578125" style="5" customWidth="1"/>
    <col min="260" max="260" width="23.7109375" style="5" customWidth="1"/>
    <col min="261" max="261" width="7.140625" style="5" customWidth="1"/>
    <col min="262" max="262" width="6.28515625" style="5" customWidth="1"/>
    <col min="263" max="263" width="2.28515625" style="5" customWidth="1"/>
    <col min="264" max="264" width="7.140625" style="5" customWidth="1"/>
    <col min="265" max="265" width="6.140625" style="5" customWidth="1"/>
    <col min="266" max="266" width="2.28515625" style="5" customWidth="1"/>
    <col min="267" max="267" width="7.140625" style="5" customWidth="1"/>
    <col min="268" max="268" width="6.28515625" style="5" customWidth="1"/>
    <col min="269" max="269" width="2.28515625" style="5" customWidth="1"/>
    <col min="270" max="270" width="7.140625" style="5" customWidth="1"/>
    <col min="271" max="271" width="6.140625" style="5" customWidth="1"/>
    <col min="272" max="272" width="2.28515625" style="5" customWidth="1"/>
    <col min="273" max="273" width="7.140625" style="5" customWidth="1"/>
    <col min="274" max="274" width="6" style="5" customWidth="1"/>
    <col min="275" max="275" width="2.28515625" style="5" customWidth="1"/>
    <col min="276" max="276" width="7.140625" style="5" customWidth="1"/>
    <col min="277" max="277" width="6" style="5" customWidth="1"/>
    <col min="278" max="278" width="2.28515625" style="5" customWidth="1"/>
    <col min="279" max="279" width="7.140625" style="5" customWidth="1"/>
    <col min="280" max="280" width="6.140625" style="5" customWidth="1"/>
    <col min="281" max="281" width="2.28515625" style="5" customWidth="1"/>
    <col min="282" max="282" width="7.140625" style="5" customWidth="1"/>
    <col min="283" max="283" width="5.85546875" style="5" customWidth="1"/>
    <col min="284" max="512" width="8.85546875" style="5"/>
    <col min="513" max="513" width="3" style="5" customWidth="1"/>
    <col min="514" max="514" width="30" style="5" customWidth="1"/>
    <col min="515" max="515" width="3.42578125" style="5" customWidth="1"/>
    <col min="516" max="516" width="23.7109375" style="5" customWidth="1"/>
    <col min="517" max="517" width="7.140625" style="5" customWidth="1"/>
    <col min="518" max="518" width="6.28515625" style="5" customWidth="1"/>
    <col min="519" max="519" width="2.28515625" style="5" customWidth="1"/>
    <col min="520" max="520" width="7.140625" style="5" customWidth="1"/>
    <col min="521" max="521" width="6.140625" style="5" customWidth="1"/>
    <col min="522" max="522" width="2.28515625" style="5" customWidth="1"/>
    <col min="523" max="523" width="7.140625" style="5" customWidth="1"/>
    <col min="524" max="524" width="6.28515625" style="5" customWidth="1"/>
    <col min="525" max="525" width="2.28515625" style="5" customWidth="1"/>
    <col min="526" max="526" width="7.140625" style="5" customWidth="1"/>
    <col min="527" max="527" width="6.140625" style="5" customWidth="1"/>
    <col min="528" max="528" width="2.28515625" style="5" customWidth="1"/>
    <col min="529" max="529" width="7.140625" style="5" customWidth="1"/>
    <col min="530" max="530" width="6" style="5" customWidth="1"/>
    <col min="531" max="531" width="2.28515625" style="5" customWidth="1"/>
    <col min="532" max="532" width="7.140625" style="5" customWidth="1"/>
    <col min="533" max="533" width="6" style="5" customWidth="1"/>
    <col min="534" max="534" width="2.28515625" style="5" customWidth="1"/>
    <col min="535" max="535" width="7.140625" style="5" customWidth="1"/>
    <col min="536" max="536" width="6.140625" style="5" customWidth="1"/>
    <col min="537" max="537" width="2.28515625" style="5" customWidth="1"/>
    <col min="538" max="538" width="7.140625" style="5" customWidth="1"/>
    <col min="539" max="539" width="5.85546875" style="5" customWidth="1"/>
    <col min="540" max="768" width="8.85546875" style="5"/>
    <col min="769" max="769" width="3" style="5" customWidth="1"/>
    <col min="770" max="770" width="30" style="5" customWidth="1"/>
    <col min="771" max="771" width="3.42578125" style="5" customWidth="1"/>
    <col min="772" max="772" width="23.7109375" style="5" customWidth="1"/>
    <col min="773" max="773" width="7.140625" style="5" customWidth="1"/>
    <col min="774" max="774" width="6.28515625" style="5" customWidth="1"/>
    <col min="775" max="775" width="2.28515625" style="5" customWidth="1"/>
    <col min="776" max="776" width="7.140625" style="5" customWidth="1"/>
    <col min="777" max="777" width="6.140625" style="5" customWidth="1"/>
    <col min="778" max="778" width="2.28515625" style="5" customWidth="1"/>
    <col min="779" max="779" width="7.140625" style="5" customWidth="1"/>
    <col min="780" max="780" width="6.28515625" style="5" customWidth="1"/>
    <col min="781" max="781" width="2.28515625" style="5" customWidth="1"/>
    <col min="782" max="782" width="7.140625" style="5" customWidth="1"/>
    <col min="783" max="783" width="6.140625" style="5" customWidth="1"/>
    <col min="784" max="784" width="2.28515625" style="5" customWidth="1"/>
    <col min="785" max="785" width="7.140625" style="5" customWidth="1"/>
    <col min="786" max="786" width="6" style="5" customWidth="1"/>
    <col min="787" max="787" width="2.28515625" style="5" customWidth="1"/>
    <col min="788" max="788" width="7.140625" style="5" customWidth="1"/>
    <col min="789" max="789" width="6" style="5" customWidth="1"/>
    <col min="790" max="790" width="2.28515625" style="5" customWidth="1"/>
    <col min="791" max="791" width="7.140625" style="5" customWidth="1"/>
    <col min="792" max="792" width="6.140625" style="5" customWidth="1"/>
    <col min="793" max="793" width="2.28515625" style="5" customWidth="1"/>
    <col min="794" max="794" width="7.140625" style="5" customWidth="1"/>
    <col min="795" max="795" width="5.85546875" style="5" customWidth="1"/>
    <col min="796" max="1024" width="8.85546875" style="5"/>
    <col min="1025" max="1025" width="3" style="5" customWidth="1"/>
    <col min="1026" max="1026" width="30" style="5" customWidth="1"/>
    <col min="1027" max="1027" width="3.42578125" style="5" customWidth="1"/>
    <col min="1028" max="1028" width="23.7109375" style="5" customWidth="1"/>
    <col min="1029" max="1029" width="7.140625" style="5" customWidth="1"/>
    <col min="1030" max="1030" width="6.28515625" style="5" customWidth="1"/>
    <col min="1031" max="1031" width="2.28515625" style="5" customWidth="1"/>
    <col min="1032" max="1032" width="7.140625" style="5" customWidth="1"/>
    <col min="1033" max="1033" width="6.140625" style="5" customWidth="1"/>
    <col min="1034" max="1034" width="2.28515625" style="5" customWidth="1"/>
    <col min="1035" max="1035" width="7.140625" style="5" customWidth="1"/>
    <col min="1036" max="1036" width="6.28515625" style="5" customWidth="1"/>
    <col min="1037" max="1037" width="2.28515625" style="5" customWidth="1"/>
    <col min="1038" max="1038" width="7.140625" style="5" customWidth="1"/>
    <col min="1039" max="1039" width="6.140625" style="5" customWidth="1"/>
    <col min="1040" max="1040" width="2.28515625" style="5" customWidth="1"/>
    <col min="1041" max="1041" width="7.140625" style="5" customWidth="1"/>
    <col min="1042" max="1042" width="6" style="5" customWidth="1"/>
    <col min="1043" max="1043" width="2.28515625" style="5" customWidth="1"/>
    <col min="1044" max="1044" width="7.140625" style="5" customWidth="1"/>
    <col min="1045" max="1045" width="6" style="5" customWidth="1"/>
    <col min="1046" max="1046" width="2.28515625" style="5" customWidth="1"/>
    <col min="1047" max="1047" width="7.140625" style="5" customWidth="1"/>
    <col min="1048" max="1048" width="6.140625" style="5" customWidth="1"/>
    <col min="1049" max="1049" width="2.28515625" style="5" customWidth="1"/>
    <col min="1050" max="1050" width="7.140625" style="5" customWidth="1"/>
    <col min="1051" max="1051" width="5.85546875" style="5" customWidth="1"/>
    <col min="1052" max="1280" width="8.85546875" style="5"/>
    <col min="1281" max="1281" width="3" style="5" customWidth="1"/>
    <col min="1282" max="1282" width="30" style="5" customWidth="1"/>
    <col min="1283" max="1283" width="3.42578125" style="5" customWidth="1"/>
    <col min="1284" max="1284" width="23.7109375" style="5" customWidth="1"/>
    <col min="1285" max="1285" width="7.140625" style="5" customWidth="1"/>
    <col min="1286" max="1286" width="6.28515625" style="5" customWidth="1"/>
    <col min="1287" max="1287" width="2.28515625" style="5" customWidth="1"/>
    <col min="1288" max="1288" width="7.140625" style="5" customWidth="1"/>
    <col min="1289" max="1289" width="6.140625" style="5" customWidth="1"/>
    <col min="1290" max="1290" width="2.28515625" style="5" customWidth="1"/>
    <col min="1291" max="1291" width="7.140625" style="5" customWidth="1"/>
    <col min="1292" max="1292" width="6.28515625" style="5" customWidth="1"/>
    <col min="1293" max="1293" width="2.28515625" style="5" customWidth="1"/>
    <col min="1294" max="1294" width="7.140625" style="5" customWidth="1"/>
    <col min="1295" max="1295" width="6.140625" style="5" customWidth="1"/>
    <col min="1296" max="1296" width="2.28515625" style="5" customWidth="1"/>
    <col min="1297" max="1297" width="7.140625" style="5" customWidth="1"/>
    <col min="1298" max="1298" width="6" style="5" customWidth="1"/>
    <col min="1299" max="1299" width="2.28515625" style="5" customWidth="1"/>
    <col min="1300" max="1300" width="7.140625" style="5" customWidth="1"/>
    <col min="1301" max="1301" width="6" style="5" customWidth="1"/>
    <col min="1302" max="1302" width="2.28515625" style="5" customWidth="1"/>
    <col min="1303" max="1303" width="7.140625" style="5" customWidth="1"/>
    <col min="1304" max="1304" width="6.140625" style="5" customWidth="1"/>
    <col min="1305" max="1305" width="2.28515625" style="5" customWidth="1"/>
    <col min="1306" max="1306" width="7.140625" style="5" customWidth="1"/>
    <col min="1307" max="1307" width="5.85546875" style="5" customWidth="1"/>
    <col min="1308" max="1536" width="8.85546875" style="5"/>
    <col min="1537" max="1537" width="3" style="5" customWidth="1"/>
    <col min="1538" max="1538" width="30" style="5" customWidth="1"/>
    <col min="1539" max="1539" width="3.42578125" style="5" customWidth="1"/>
    <col min="1540" max="1540" width="23.7109375" style="5" customWidth="1"/>
    <col min="1541" max="1541" width="7.140625" style="5" customWidth="1"/>
    <col min="1542" max="1542" width="6.28515625" style="5" customWidth="1"/>
    <col min="1543" max="1543" width="2.28515625" style="5" customWidth="1"/>
    <col min="1544" max="1544" width="7.140625" style="5" customWidth="1"/>
    <col min="1545" max="1545" width="6.140625" style="5" customWidth="1"/>
    <col min="1546" max="1546" width="2.28515625" style="5" customWidth="1"/>
    <col min="1547" max="1547" width="7.140625" style="5" customWidth="1"/>
    <col min="1548" max="1548" width="6.28515625" style="5" customWidth="1"/>
    <col min="1549" max="1549" width="2.28515625" style="5" customWidth="1"/>
    <col min="1550" max="1550" width="7.140625" style="5" customWidth="1"/>
    <col min="1551" max="1551" width="6.140625" style="5" customWidth="1"/>
    <col min="1552" max="1552" width="2.28515625" style="5" customWidth="1"/>
    <col min="1553" max="1553" width="7.140625" style="5" customWidth="1"/>
    <col min="1554" max="1554" width="6" style="5" customWidth="1"/>
    <col min="1555" max="1555" width="2.28515625" style="5" customWidth="1"/>
    <col min="1556" max="1556" width="7.140625" style="5" customWidth="1"/>
    <col min="1557" max="1557" width="6" style="5" customWidth="1"/>
    <col min="1558" max="1558" width="2.28515625" style="5" customWidth="1"/>
    <col min="1559" max="1559" width="7.140625" style="5" customWidth="1"/>
    <col min="1560" max="1560" width="6.140625" style="5" customWidth="1"/>
    <col min="1561" max="1561" width="2.28515625" style="5" customWidth="1"/>
    <col min="1562" max="1562" width="7.140625" style="5" customWidth="1"/>
    <col min="1563" max="1563" width="5.85546875" style="5" customWidth="1"/>
    <col min="1564" max="1792" width="8.85546875" style="5"/>
    <col min="1793" max="1793" width="3" style="5" customWidth="1"/>
    <col min="1794" max="1794" width="30" style="5" customWidth="1"/>
    <col min="1795" max="1795" width="3.42578125" style="5" customWidth="1"/>
    <col min="1796" max="1796" width="23.7109375" style="5" customWidth="1"/>
    <col min="1797" max="1797" width="7.140625" style="5" customWidth="1"/>
    <col min="1798" max="1798" width="6.28515625" style="5" customWidth="1"/>
    <col min="1799" max="1799" width="2.28515625" style="5" customWidth="1"/>
    <col min="1800" max="1800" width="7.140625" style="5" customWidth="1"/>
    <col min="1801" max="1801" width="6.140625" style="5" customWidth="1"/>
    <col min="1802" max="1802" width="2.28515625" style="5" customWidth="1"/>
    <col min="1803" max="1803" width="7.140625" style="5" customWidth="1"/>
    <col min="1804" max="1804" width="6.28515625" style="5" customWidth="1"/>
    <col min="1805" max="1805" width="2.28515625" style="5" customWidth="1"/>
    <col min="1806" max="1806" width="7.140625" style="5" customWidth="1"/>
    <col min="1807" max="1807" width="6.140625" style="5" customWidth="1"/>
    <col min="1808" max="1808" width="2.28515625" style="5" customWidth="1"/>
    <col min="1809" max="1809" width="7.140625" style="5" customWidth="1"/>
    <col min="1810" max="1810" width="6" style="5" customWidth="1"/>
    <col min="1811" max="1811" width="2.28515625" style="5" customWidth="1"/>
    <col min="1812" max="1812" width="7.140625" style="5" customWidth="1"/>
    <col min="1813" max="1813" width="6" style="5" customWidth="1"/>
    <col min="1814" max="1814" width="2.28515625" style="5" customWidth="1"/>
    <col min="1815" max="1815" width="7.140625" style="5" customWidth="1"/>
    <col min="1816" max="1816" width="6.140625" style="5" customWidth="1"/>
    <col min="1817" max="1817" width="2.28515625" style="5" customWidth="1"/>
    <col min="1818" max="1818" width="7.140625" style="5" customWidth="1"/>
    <col min="1819" max="1819" width="5.85546875" style="5" customWidth="1"/>
    <col min="1820" max="2048" width="8.85546875" style="5"/>
    <col min="2049" max="2049" width="3" style="5" customWidth="1"/>
    <col min="2050" max="2050" width="30" style="5" customWidth="1"/>
    <col min="2051" max="2051" width="3.42578125" style="5" customWidth="1"/>
    <col min="2052" max="2052" width="23.7109375" style="5" customWidth="1"/>
    <col min="2053" max="2053" width="7.140625" style="5" customWidth="1"/>
    <col min="2054" max="2054" width="6.28515625" style="5" customWidth="1"/>
    <col min="2055" max="2055" width="2.28515625" style="5" customWidth="1"/>
    <col min="2056" max="2056" width="7.140625" style="5" customWidth="1"/>
    <col min="2057" max="2057" width="6.140625" style="5" customWidth="1"/>
    <col min="2058" max="2058" width="2.28515625" style="5" customWidth="1"/>
    <col min="2059" max="2059" width="7.140625" style="5" customWidth="1"/>
    <col min="2060" max="2060" width="6.28515625" style="5" customWidth="1"/>
    <col min="2061" max="2061" width="2.28515625" style="5" customWidth="1"/>
    <col min="2062" max="2062" width="7.140625" style="5" customWidth="1"/>
    <col min="2063" max="2063" width="6.140625" style="5" customWidth="1"/>
    <col min="2064" max="2064" width="2.28515625" style="5" customWidth="1"/>
    <col min="2065" max="2065" width="7.140625" style="5" customWidth="1"/>
    <col min="2066" max="2066" width="6" style="5" customWidth="1"/>
    <col min="2067" max="2067" width="2.28515625" style="5" customWidth="1"/>
    <col min="2068" max="2068" width="7.140625" style="5" customWidth="1"/>
    <col min="2069" max="2069" width="6" style="5" customWidth="1"/>
    <col min="2070" max="2070" width="2.28515625" style="5" customWidth="1"/>
    <col min="2071" max="2071" width="7.140625" style="5" customWidth="1"/>
    <col min="2072" max="2072" width="6.140625" style="5" customWidth="1"/>
    <col min="2073" max="2073" width="2.28515625" style="5" customWidth="1"/>
    <col min="2074" max="2074" width="7.140625" style="5" customWidth="1"/>
    <col min="2075" max="2075" width="5.85546875" style="5" customWidth="1"/>
    <col min="2076" max="2304" width="8.85546875" style="5"/>
    <col min="2305" max="2305" width="3" style="5" customWidth="1"/>
    <col min="2306" max="2306" width="30" style="5" customWidth="1"/>
    <col min="2307" max="2307" width="3.42578125" style="5" customWidth="1"/>
    <col min="2308" max="2308" width="23.7109375" style="5" customWidth="1"/>
    <col min="2309" max="2309" width="7.140625" style="5" customWidth="1"/>
    <col min="2310" max="2310" width="6.28515625" style="5" customWidth="1"/>
    <col min="2311" max="2311" width="2.28515625" style="5" customWidth="1"/>
    <col min="2312" max="2312" width="7.140625" style="5" customWidth="1"/>
    <col min="2313" max="2313" width="6.140625" style="5" customWidth="1"/>
    <col min="2314" max="2314" width="2.28515625" style="5" customWidth="1"/>
    <col min="2315" max="2315" width="7.140625" style="5" customWidth="1"/>
    <col min="2316" max="2316" width="6.28515625" style="5" customWidth="1"/>
    <col min="2317" max="2317" width="2.28515625" style="5" customWidth="1"/>
    <col min="2318" max="2318" width="7.140625" style="5" customWidth="1"/>
    <col min="2319" max="2319" width="6.140625" style="5" customWidth="1"/>
    <col min="2320" max="2320" width="2.28515625" style="5" customWidth="1"/>
    <col min="2321" max="2321" width="7.140625" style="5" customWidth="1"/>
    <col min="2322" max="2322" width="6" style="5" customWidth="1"/>
    <col min="2323" max="2323" width="2.28515625" style="5" customWidth="1"/>
    <col min="2324" max="2324" width="7.140625" style="5" customWidth="1"/>
    <col min="2325" max="2325" width="6" style="5" customWidth="1"/>
    <col min="2326" max="2326" width="2.28515625" style="5" customWidth="1"/>
    <col min="2327" max="2327" width="7.140625" style="5" customWidth="1"/>
    <col min="2328" max="2328" width="6.140625" style="5" customWidth="1"/>
    <col min="2329" max="2329" width="2.28515625" style="5" customWidth="1"/>
    <col min="2330" max="2330" width="7.140625" style="5" customWidth="1"/>
    <col min="2331" max="2331" width="5.85546875" style="5" customWidth="1"/>
    <col min="2332" max="2560" width="8.85546875" style="5"/>
    <col min="2561" max="2561" width="3" style="5" customWidth="1"/>
    <col min="2562" max="2562" width="30" style="5" customWidth="1"/>
    <col min="2563" max="2563" width="3.42578125" style="5" customWidth="1"/>
    <col min="2564" max="2564" width="23.7109375" style="5" customWidth="1"/>
    <col min="2565" max="2565" width="7.140625" style="5" customWidth="1"/>
    <col min="2566" max="2566" width="6.28515625" style="5" customWidth="1"/>
    <col min="2567" max="2567" width="2.28515625" style="5" customWidth="1"/>
    <col min="2568" max="2568" width="7.140625" style="5" customWidth="1"/>
    <col min="2569" max="2569" width="6.140625" style="5" customWidth="1"/>
    <col min="2570" max="2570" width="2.28515625" style="5" customWidth="1"/>
    <col min="2571" max="2571" width="7.140625" style="5" customWidth="1"/>
    <col min="2572" max="2572" width="6.28515625" style="5" customWidth="1"/>
    <col min="2573" max="2573" width="2.28515625" style="5" customWidth="1"/>
    <col min="2574" max="2574" width="7.140625" style="5" customWidth="1"/>
    <col min="2575" max="2575" width="6.140625" style="5" customWidth="1"/>
    <col min="2576" max="2576" width="2.28515625" style="5" customWidth="1"/>
    <col min="2577" max="2577" width="7.140625" style="5" customWidth="1"/>
    <col min="2578" max="2578" width="6" style="5" customWidth="1"/>
    <col min="2579" max="2579" width="2.28515625" style="5" customWidth="1"/>
    <col min="2580" max="2580" width="7.140625" style="5" customWidth="1"/>
    <col min="2581" max="2581" width="6" style="5" customWidth="1"/>
    <col min="2582" max="2582" width="2.28515625" style="5" customWidth="1"/>
    <col min="2583" max="2583" width="7.140625" style="5" customWidth="1"/>
    <col min="2584" max="2584" width="6.140625" style="5" customWidth="1"/>
    <col min="2585" max="2585" width="2.28515625" style="5" customWidth="1"/>
    <col min="2586" max="2586" width="7.140625" style="5" customWidth="1"/>
    <col min="2587" max="2587" width="5.85546875" style="5" customWidth="1"/>
    <col min="2588" max="2816" width="8.85546875" style="5"/>
    <col min="2817" max="2817" width="3" style="5" customWidth="1"/>
    <col min="2818" max="2818" width="30" style="5" customWidth="1"/>
    <col min="2819" max="2819" width="3.42578125" style="5" customWidth="1"/>
    <col min="2820" max="2820" width="23.7109375" style="5" customWidth="1"/>
    <col min="2821" max="2821" width="7.140625" style="5" customWidth="1"/>
    <col min="2822" max="2822" width="6.28515625" style="5" customWidth="1"/>
    <col min="2823" max="2823" width="2.28515625" style="5" customWidth="1"/>
    <col min="2824" max="2824" width="7.140625" style="5" customWidth="1"/>
    <col min="2825" max="2825" width="6.140625" style="5" customWidth="1"/>
    <col min="2826" max="2826" width="2.28515625" style="5" customWidth="1"/>
    <col min="2827" max="2827" width="7.140625" style="5" customWidth="1"/>
    <col min="2828" max="2828" width="6.28515625" style="5" customWidth="1"/>
    <col min="2829" max="2829" width="2.28515625" style="5" customWidth="1"/>
    <col min="2830" max="2830" width="7.140625" style="5" customWidth="1"/>
    <col min="2831" max="2831" width="6.140625" style="5" customWidth="1"/>
    <col min="2832" max="2832" width="2.28515625" style="5" customWidth="1"/>
    <col min="2833" max="2833" width="7.140625" style="5" customWidth="1"/>
    <col min="2834" max="2834" width="6" style="5" customWidth="1"/>
    <col min="2835" max="2835" width="2.28515625" style="5" customWidth="1"/>
    <col min="2836" max="2836" width="7.140625" style="5" customWidth="1"/>
    <col min="2837" max="2837" width="6" style="5" customWidth="1"/>
    <col min="2838" max="2838" width="2.28515625" style="5" customWidth="1"/>
    <col min="2839" max="2839" width="7.140625" style="5" customWidth="1"/>
    <col min="2840" max="2840" width="6.140625" style="5" customWidth="1"/>
    <col min="2841" max="2841" width="2.28515625" style="5" customWidth="1"/>
    <col min="2842" max="2842" width="7.140625" style="5" customWidth="1"/>
    <col min="2843" max="2843" width="5.85546875" style="5" customWidth="1"/>
    <col min="2844" max="3072" width="8.85546875" style="5"/>
    <col min="3073" max="3073" width="3" style="5" customWidth="1"/>
    <col min="3074" max="3074" width="30" style="5" customWidth="1"/>
    <col min="3075" max="3075" width="3.42578125" style="5" customWidth="1"/>
    <col min="3076" max="3076" width="23.7109375" style="5" customWidth="1"/>
    <col min="3077" max="3077" width="7.140625" style="5" customWidth="1"/>
    <col min="3078" max="3078" width="6.28515625" style="5" customWidth="1"/>
    <col min="3079" max="3079" width="2.28515625" style="5" customWidth="1"/>
    <col min="3080" max="3080" width="7.140625" style="5" customWidth="1"/>
    <col min="3081" max="3081" width="6.140625" style="5" customWidth="1"/>
    <col min="3082" max="3082" width="2.28515625" style="5" customWidth="1"/>
    <col min="3083" max="3083" width="7.140625" style="5" customWidth="1"/>
    <col min="3084" max="3084" width="6.28515625" style="5" customWidth="1"/>
    <col min="3085" max="3085" width="2.28515625" style="5" customWidth="1"/>
    <col min="3086" max="3086" width="7.140625" style="5" customWidth="1"/>
    <col min="3087" max="3087" width="6.140625" style="5" customWidth="1"/>
    <col min="3088" max="3088" width="2.28515625" style="5" customWidth="1"/>
    <col min="3089" max="3089" width="7.140625" style="5" customWidth="1"/>
    <col min="3090" max="3090" width="6" style="5" customWidth="1"/>
    <col min="3091" max="3091" width="2.28515625" style="5" customWidth="1"/>
    <col min="3092" max="3092" width="7.140625" style="5" customWidth="1"/>
    <col min="3093" max="3093" width="6" style="5" customWidth="1"/>
    <col min="3094" max="3094" width="2.28515625" style="5" customWidth="1"/>
    <col min="3095" max="3095" width="7.140625" style="5" customWidth="1"/>
    <col min="3096" max="3096" width="6.140625" style="5" customWidth="1"/>
    <col min="3097" max="3097" width="2.28515625" style="5" customWidth="1"/>
    <col min="3098" max="3098" width="7.140625" style="5" customWidth="1"/>
    <col min="3099" max="3099" width="5.85546875" style="5" customWidth="1"/>
    <col min="3100" max="3328" width="8.85546875" style="5"/>
    <col min="3329" max="3329" width="3" style="5" customWidth="1"/>
    <col min="3330" max="3330" width="30" style="5" customWidth="1"/>
    <col min="3331" max="3331" width="3.42578125" style="5" customWidth="1"/>
    <col min="3332" max="3332" width="23.7109375" style="5" customWidth="1"/>
    <col min="3333" max="3333" width="7.140625" style="5" customWidth="1"/>
    <col min="3334" max="3334" width="6.28515625" style="5" customWidth="1"/>
    <col min="3335" max="3335" width="2.28515625" style="5" customWidth="1"/>
    <col min="3336" max="3336" width="7.140625" style="5" customWidth="1"/>
    <col min="3337" max="3337" width="6.140625" style="5" customWidth="1"/>
    <col min="3338" max="3338" width="2.28515625" style="5" customWidth="1"/>
    <col min="3339" max="3339" width="7.140625" style="5" customWidth="1"/>
    <col min="3340" max="3340" width="6.28515625" style="5" customWidth="1"/>
    <col min="3341" max="3341" width="2.28515625" style="5" customWidth="1"/>
    <col min="3342" max="3342" width="7.140625" style="5" customWidth="1"/>
    <col min="3343" max="3343" width="6.140625" style="5" customWidth="1"/>
    <col min="3344" max="3344" width="2.28515625" style="5" customWidth="1"/>
    <col min="3345" max="3345" width="7.140625" style="5" customWidth="1"/>
    <col min="3346" max="3346" width="6" style="5" customWidth="1"/>
    <col min="3347" max="3347" width="2.28515625" style="5" customWidth="1"/>
    <col min="3348" max="3348" width="7.140625" style="5" customWidth="1"/>
    <col min="3349" max="3349" width="6" style="5" customWidth="1"/>
    <col min="3350" max="3350" width="2.28515625" style="5" customWidth="1"/>
    <col min="3351" max="3351" width="7.140625" style="5" customWidth="1"/>
    <col min="3352" max="3352" width="6.140625" style="5" customWidth="1"/>
    <col min="3353" max="3353" width="2.28515625" style="5" customWidth="1"/>
    <col min="3354" max="3354" width="7.140625" style="5" customWidth="1"/>
    <col min="3355" max="3355" width="5.85546875" style="5" customWidth="1"/>
    <col min="3356" max="3584" width="8.85546875" style="5"/>
    <col min="3585" max="3585" width="3" style="5" customWidth="1"/>
    <col min="3586" max="3586" width="30" style="5" customWidth="1"/>
    <col min="3587" max="3587" width="3.42578125" style="5" customWidth="1"/>
    <col min="3588" max="3588" width="23.7109375" style="5" customWidth="1"/>
    <col min="3589" max="3589" width="7.140625" style="5" customWidth="1"/>
    <col min="3590" max="3590" width="6.28515625" style="5" customWidth="1"/>
    <col min="3591" max="3591" width="2.28515625" style="5" customWidth="1"/>
    <col min="3592" max="3592" width="7.140625" style="5" customWidth="1"/>
    <col min="3593" max="3593" width="6.140625" style="5" customWidth="1"/>
    <col min="3594" max="3594" width="2.28515625" style="5" customWidth="1"/>
    <col min="3595" max="3595" width="7.140625" style="5" customWidth="1"/>
    <col min="3596" max="3596" width="6.28515625" style="5" customWidth="1"/>
    <col min="3597" max="3597" width="2.28515625" style="5" customWidth="1"/>
    <col min="3598" max="3598" width="7.140625" style="5" customWidth="1"/>
    <col min="3599" max="3599" width="6.140625" style="5" customWidth="1"/>
    <col min="3600" max="3600" width="2.28515625" style="5" customWidth="1"/>
    <col min="3601" max="3601" width="7.140625" style="5" customWidth="1"/>
    <col min="3602" max="3602" width="6" style="5" customWidth="1"/>
    <col min="3603" max="3603" width="2.28515625" style="5" customWidth="1"/>
    <col min="3604" max="3604" width="7.140625" style="5" customWidth="1"/>
    <col min="3605" max="3605" width="6" style="5" customWidth="1"/>
    <col min="3606" max="3606" width="2.28515625" style="5" customWidth="1"/>
    <col min="3607" max="3607" width="7.140625" style="5" customWidth="1"/>
    <col min="3608" max="3608" width="6.140625" style="5" customWidth="1"/>
    <col min="3609" max="3609" width="2.28515625" style="5" customWidth="1"/>
    <col min="3610" max="3610" width="7.140625" style="5" customWidth="1"/>
    <col min="3611" max="3611" width="5.85546875" style="5" customWidth="1"/>
    <col min="3612" max="3840" width="8.85546875" style="5"/>
    <col min="3841" max="3841" width="3" style="5" customWidth="1"/>
    <col min="3842" max="3842" width="30" style="5" customWidth="1"/>
    <col min="3843" max="3843" width="3.42578125" style="5" customWidth="1"/>
    <col min="3844" max="3844" width="23.7109375" style="5" customWidth="1"/>
    <col min="3845" max="3845" width="7.140625" style="5" customWidth="1"/>
    <col min="3846" max="3846" width="6.28515625" style="5" customWidth="1"/>
    <col min="3847" max="3847" width="2.28515625" style="5" customWidth="1"/>
    <col min="3848" max="3848" width="7.140625" style="5" customWidth="1"/>
    <col min="3849" max="3849" width="6.140625" style="5" customWidth="1"/>
    <col min="3850" max="3850" width="2.28515625" style="5" customWidth="1"/>
    <col min="3851" max="3851" width="7.140625" style="5" customWidth="1"/>
    <col min="3852" max="3852" width="6.28515625" style="5" customWidth="1"/>
    <col min="3853" max="3853" width="2.28515625" style="5" customWidth="1"/>
    <col min="3854" max="3854" width="7.140625" style="5" customWidth="1"/>
    <col min="3855" max="3855" width="6.140625" style="5" customWidth="1"/>
    <col min="3856" max="3856" width="2.28515625" style="5" customWidth="1"/>
    <col min="3857" max="3857" width="7.140625" style="5" customWidth="1"/>
    <col min="3858" max="3858" width="6" style="5" customWidth="1"/>
    <col min="3859" max="3859" width="2.28515625" style="5" customWidth="1"/>
    <col min="3860" max="3860" width="7.140625" style="5" customWidth="1"/>
    <col min="3861" max="3861" width="6" style="5" customWidth="1"/>
    <col min="3862" max="3862" width="2.28515625" style="5" customWidth="1"/>
    <col min="3863" max="3863" width="7.140625" style="5" customWidth="1"/>
    <col min="3864" max="3864" width="6.140625" style="5" customWidth="1"/>
    <col min="3865" max="3865" width="2.28515625" style="5" customWidth="1"/>
    <col min="3866" max="3866" width="7.140625" style="5" customWidth="1"/>
    <col min="3867" max="3867" width="5.85546875" style="5" customWidth="1"/>
    <col min="3868" max="4096" width="8.85546875" style="5"/>
    <col min="4097" max="4097" width="3" style="5" customWidth="1"/>
    <col min="4098" max="4098" width="30" style="5" customWidth="1"/>
    <col min="4099" max="4099" width="3.42578125" style="5" customWidth="1"/>
    <col min="4100" max="4100" width="23.7109375" style="5" customWidth="1"/>
    <col min="4101" max="4101" width="7.140625" style="5" customWidth="1"/>
    <col min="4102" max="4102" width="6.28515625" style="5" customWidth="1"/>
    <col min="4103" max="4103" width="2.28515625" style="5" customWidth="1"/>
    <col min="4104" max="4104" width="7.140625" style="5" customWidth="1"/>
    <col min="4105" max="4105" width="6.140625" style="5" customWidth="1"/>
    <col min="4106" max="4106" width="2.28515625" style="5" customWidth="1"/>
    <col min="4107" max="4107" width="7.140625" style="5" customWidth="1"/>
    <col min="4108" max="4108" width="6.28515625" style="5" customWidth="1"/>
    <col min="4109" max="4109" width="2.28515625" style="5" customWidth="1"/>
    <col min="4110" max="4110" width="7.140625" style="5" customWidth="1"/>
    <col min="4111" max="4111" width="6.140625" style="5" customWidth="1"/>
    <col min="4112" max="4112" width="2.28515625" style="5" customWidth="1"/>
    <col min="4113" max="4113" width="7.140625" style="5" customWidth="1"/>
    <col min="4114" max="4114" width="6" style="5" customWidth="1"/>
    <col min="4115" max="4115" width="2.28515625" style="5" customWidth="1"/>
    <col min="4116" max="4116" width="7.140625" style="5" customWidth="1"/>
    <col min="4117" max="4117" width="6" style="5" customWidth="1"/>
    <col min="4118" max="4118" width="2.28515625" style="5" customWidth="1"/>
    <col min="4119" max="4119" width="7.140625" style="5" customWidth="1"/>
    <col min="4120" max="4120" width="6.140625" style="5" customWidth="1"/>
    <col min="4121" max="4121" width="2.28515625" style="5" customWidth="1"/>
    <col min="4122" max="4122" width="7.140625" style="5" customWidth="1"/>
    <col min="4123" max="4123" width="5.85546875" style="5" customWidth="1"/>
    <col min="4124" max="4352" width="8.85546875" style="5"/>
    <col min="4353" max="4353" width="3" style="5" customWidth="1"/>
    <col min="4354" max="4354" width="30" style="5" customWidth="1"/>
    <col min="4355" max="4355" width="3.42578125" style="5" customWidth="1"/>
    <col min="4356" max="4356" width="23.7109375" style="5" customWidth="1"/>
    <col min="4357" max="4357" width="7.140625" style="5" customWidth="1"/>
    <col min="4358" max="4358" width="6.28515625" style="5" customWidth="1"/>
    <col min="4359" max="4359" width="2.28515625" style="5" customWidth="1"/>
    <col min="4360" max="4360" width="7.140625" style="5" customWidth="1"/>
    <col min="4361" max="4361" width="6.140625" style="5" customWidth="1"/>
    <col min="4362" max="4362" width="2.28515625" style="5" customWidth="1"/>
    <col min="4363" max="4363" width="7.140625" style="5" customWidth="1"/>
    <col min="4364" max="4364" width="6.28515625" style="5" customWidth="1"/>
    <col min="4365" max="4365" width="2.28515625" style="5" customWidth="1"/>
    <col min="4366" max="4366" width="7.140625" style="5" customWidth="1"/>
    <col min="4367" max="4367" width="6.140625" style="5" customWidth="1"/>
    <col min="4368" max="4368" width="2.28515625" style="5" customWidth="1"/>
    <col min="4369" max="4369" width="7.140625" style="5" customWidth="1"/>
    <col min="4370" max="4370" width="6" style="5" customWidth="1"/>
    <col min="4371" max="4371" width="2.28515625" style="5" customWidth="1"/>
    <col min="4372" max="4372" width="7.140625" style="5" customWidth="1"/>
    <col min="4373" max="4373" width="6" style="5" customWidth="1"/>
    <col min="4374" max="4374" width="2.28515625" style="5" customWidth="1"/>
    <col min="4375" max="4375" width="7.140625" style="5" customWidth="1"/>
    <col min="4376" max="4376" width="6.140625" style="5" customWidth="1"/>
    <col min="4377" max="4377" width="2.28515625" style="5" customWidth="1"/>
    <col min="4378" max="4378" width="7.140625" style="5" customWidth="1"/>
    <col min="4379" max="4379" width="5.85546875" style="5" customWidth="1"/>
    <col min="4380" max="4608" width="8.85546875" style="5"/>
    <col min="4609" max="4609" width="3" style="5" customWidth="1"/>
    <col min="4610" max="4610" width="30" style="5" customWidth="1"/>
    <col min="4611" max="4611" width="3.42578125" style="5" customWidth="1"/>
    <col min="4612" max="4612" width="23.7109375" style="5" customWidth="1"/>
    <col min="4613" max="4613" width="7.140625" style="5" customWidth="1"/>
    <col min="4614" max="4614" width="6.28515625" style="5" customWidth="1"/>
    <col min="4615" max="4615" width="2.28515625" style="5" customWidth="1"/>
    <col min="4616" max="4616" width="7.140625" style="5" customWidth="1"/>
    <col min="4617" max="4617" width="6.140625" style="5" customWidth="1"/>
    <col min="4618" max="4618" width="2.28515625" style="5" customWidth="1"/>
    <col min="4619" max="4619" width="7.140625" style="5" customWidth="1"/>
    <col min="4620" max="4620" width="6.28515625" style="5" customWidth="1"/>
    <col min="4621" max="4621" width="2.28515625" style="5" customWidth="1"/>
    <col min="4622" max="4622" width="7.140625" style="5" customWidth="1"/>
    <col min="4623" max="4623" width="6.140625" style="5" customWidth="1"/>
    <col min="4624" max="4624" width="2.28515625" style="5" customWidth="1"/>
    <col min="4625" max="4625" width="7.140625" style="5" customWidth="1"/>
    <col min="4626" max="4626" width="6" style="5" customWidth="1"/>
    <col min="4627" max="4627" width="2.28515625" style="5" customWidth="1"/>
    <col min="4628" max="4628" width="7.140625" style="5" customWidth="1"/>
    <col min="4629" max="4629" width="6" style="5" customWidth="1"/>
    <col min="4630" max="4630" width="2.28515625" style="5" customWidth="1"/>
    <col min="4631" max="4631" width="7.140625" style="5" customWidth="1"/>
    <col min="4632" max="4632" width="6.140625" style="5" customWidth="1"/>
    <col min="4633" max="4633" width="2.28515625" style="5" customWidth="1"/>
    <col min="4634" max="4634" width="7.140625" style="5" customWidth="1"/>
    <col min="4635" max="4635" width="5.85546875" style="5" customWidth="1"/>
    <col min="4636" max="4864" width="8.85546875" style="5"/>
    <col min="4865" max="4865" width="3" style="5" customWidth="1"/>
    <col min="4866" max="4866" width="30" style="5" customWidth="1"/>
    <col min="4867" max="4867" width="3.42578125" style="5" customWidth="1"/>
    <col min="4868" max="4868" width="23.7109375" style="5" customWidth="1"/>
    <col min="4869" max="4869" width="7.140625" style="5" customWidth="1"/>
    <col min="4870" max="4870" width="6.28515625" style="5" customWidth="1"/>
    <col min="4871" max="4871" width="2.28515625" style="5" customWidth="1"/>
    <col min="4872" max="4872" width="7.140625" style="5" customWidth="1"/>
    <col min="4873" max="4873" width="6.140625" style="5" customWidth="1"/>
    <col min="4874" max="4874" width="2.28515625" style="5" customWidth="1"/>
    <col min="4875" max="4875" width="7.140625" style="5" customWidth="1"/>
    <col min="4876" max="4876" width="6.28515625" style="5" customWidth="1"/>
    <col min="4877" max="4877" width="2.28515625" style="5" customWidth="1"/>
    <col min="4878" max="4878" width="7.140625" style="5" customWidth="1"/>
    <col min="4879" max="4879" width="6.140625" style="5" customWidth="1"/>
    <col min="4880" max="4880" width="2.28515625" style="5" customWidth="1"/>
    <col min="4881" max="4881" width="7.140625" style="5" customWidth="1"/>
    <col min="4882" max="4882" width="6" style="5" customWidth="1"/>
    <col min="4883" max="4883" width="2.28515625" style="5" customWidth="1"/>
    <col min="4884" max="4884" width="7.140625" style="5" customWidth="1"/>
    <col min="4885" max="4885" width="6" style="5" customWidth="1"/>
    <col min="4886" max="4886" width="2.28515625" style="5" customWidth="1"/>
    <col min="4887" max="4887" width="7.140625" style="5" customWidth="1"/>
    <col min="4888" max="4888" width="6.140625" style="5" customWidth="1"/>
    <col min="4889" max="4889" width="2.28515625" style="5" customWidth="1"/>
    <col min="4890" max="4890" width="7.140625" style="5" customWidth="1"/>
    <col min="4891" max="4891" width="5.85546875" style="5" customWidth="1"/>
    <col min="4892" max="5120" width="8.85546875" style="5"/>
    <col min="5121" max="5121" width="3" style="5" customWidth="1"/>
    <col min="5122" max="5122" width="30" style="5" customWidth="1"/>
    <col min="5123" max="5123" width="3.42578125" style="5" customWidth="1"/>
    <col min="5124" max="5124" width="23.7109375" style="5" customWidth="1"/>
    <col min="5125" max="5125" width="7.140625" style="5" customWidth="1"/>
    <col min="5126" max="5126" width="6.28515625" style="5" customWidth="1"/>
    <col min="5127" max="5127" width="2.28515625" style="5" customWidth="1"/>
    <col min="5128" max="5128" width="7.140625" style="5" customWidth="1"/>
    <col min="5129" max="5129" width="6.140625" style="5" customWidth="1"/>
    <col min="5130" max="5130" width="2.28515625" style="5" customWidth="1"/>
    <col min="5131" max="5131" width="7.140625" style="5" customWidth="1"/>
    <col min="5132" max="5132" width="6.28515625" style="5" customWidth="1"/>
    <col min="5133" max="5133" width="2.28515625" style="5" customWidth="1"/>
    <col min="5134" max="5134" width="7.140625" style="5" customWidth="1"/>
    <col min="5135" max="5135" width="6.140625" style="5" customWidth="1"/>
    <col min="5136" max="5136" width="2.28515625" style="5" customWidth="1"/>
    <col min="5137" max="5137" width="7.140625" style="5" customWidth="1"/>
    <col min="5138" max="5138" width="6" style="5" customWidth="1"/>
    <col min="5139" max="5139" width="2.28515625" style="5" customWidth="1"/>
    <col min="5140" max="5140" width="7.140625" style="5" customWidth="1"/>
    <col min="5141" max="5141" width="6" style="5" customWidth="1"/>
    <col min="5142" max="5142" width="2.28515625" style="5" customWidth="1"/>
    <col min="5143" max="5143" width="7.140625" style="5" customWidth="1"/>
    <col min="5144" max="5144" width="6.140625" style="5" customWidth="1"/>
    <col min="5145" max="5145" width="2.28515625" style="5" customWidth="1"/>
    <col min="5146" max="5146" width="7.140625" style="5" customWidth="1"/>
    <col min="5147" max="5147" width="5.85546875" style="5" customWidth="1"/>
    <col min="5148" max="5376" width="8.85546875" style="5"/>
    <col min="5377" max="5377" width="3" style="5" customWidth="1"/>
    <col min="5378" max="5378" width="30" style="5" customWidth="1"/>
    <col min="5379" max="5379" width="3.42578125" style="5" customWidth="1"/>
    <col min="5380" max="5380" width="23.7109375" style="5" customWidth="1"/>
    <col min="5381" max="5381" width="7.140625" style="5" customWidth="1"/>
    <col min="5382" max="5382" width="6.28515625" style="5" customWidth="1"/>
    <col min="5383" max="5383" width="2.28515625" style="5" customWidth="1"/>
    <col min="5384" max="5384" width="7.140625" style="5" customWidth="1"/>
    <col min="5385" max="5385" width="6.140625" style="5" customWidth="1"/>
    <col min="5386" max="5386" width="2.28515625" style="5" customWidth="1"/>
    <col min="5387" max="5387" width="7.140625" style="5" customWidth="1"/>
    <col min="5388" max="5388" width="6.28515625" style="5" customWidth="1"/>
    <col min="5389" max="5389" width="2.28515625" style="5" customWidth="1"/>
    <col min="5390" max="5390" width="7.140625" style="5" customWidth="1"/>
    <col min="5391" max="5391" width="6.140625" style="5" customWidth="1"/>
    <col min="5392" max="5392" width="2.28515625" style="5" customWidth="1"/>
    <col min="5393" max="5393" width="7.140625" style="5" customWidth="1"/>
    <col min="5394" max="5394" width="6" style="5" customWidth="1"/>
    <col min="5395" max="5395" width="2.28515625" style="5" customWidth="1"/>
    <col min="5396" max="5396" width="7.140625" style="5" customWidth="1"/>
    <col min="5397" max="5397" width="6" style="5" customWidth="1"/>
    <col min="5398" max="5398" width="2.28515625" style="5" customWidth="1"/>
    <col min="5399" max="5399" width="7.140625" style="5" customWidth="1"/>
    <col min="5400" max="5400" width="6.140625" style="5" customWidth="1"/>
    <col min="5401" max="5401" width="2.28515625" style="5" customWidth="1"/>
    <col min="5402" max="5402" width="7.140625" style="5" customWidth="1"/>
    <col min="5403" max="5403" width="5.85546875" style="5" customWidth="1"/>
    <col min="5404" max="5632" width="8.85546875" style="5"/>
    <col min="5633" max="5633" width="3" style="5" customWidth="1"/>
    <col min="5634" max="5634" width="30" style="5" customWidth="1"/>
    <col min="5635" max="5635" width="3.42578125" style="5" customWidth="1"/>
    <col min="5636" max="5636" width="23.7109375" style="5" customWidth="1"/>
    <col min="5637" max="5637" width="7.140625" style="5" customWidth="1"/>
    <col min="5638" max="5638" width="6.28515625" style="5" customWidth="1"/>
    <col min="5639" max="5639" width="2.28515625" style="5" customWidth="1"/>
    <col min="5640" max="5640" width="7.140625" style="5" customWidth="1"/>
    <col min="5641" max="5641" width="6.140625" style="5" customWidth="1"/>
    <col min="5642" max="5642" width="2.28515625" style="5" customWidth="1"/>
    <col min="5643" max="5643" width="7.140625" style="5" customWidth="1"/>
    <col min="5644" max="5644" width="6.28515625" style="5" customWidth="1"/>
    <col min="5645" max="5645" width="2.28515625" style="5" customWidth="1"/>
    <col min="5646" max="5646" width="7.140625" style="5" customWidth="1"/>
    <col min="5647" max="5647" width="6.140625" style="5" customWidth="1"/>
    <col min="5648" max="5648" width="2.28515625" style="5" customWidth="1"/>
    <col min="5649" max="5649" width="7.140625" style="5" customWidth="1"/>
    <col min="5650" max="5650" width="6" style="5" customWidth="1"/>
    <col min="5651" max="5651" width="2.28515625" style="5" customWidth="1"/>
    <col min="5652" max="5652" width="7.140625" style="5" customWidth="1"/>
    <col min="5653" max="5653" width="6" style="5" customWidth="1"/>
    <col min="5654" max="5654" width="2.28515625" style="5" customWidth="1"/>
    <col min="5655" max="5655" width="7.140625" style="5" customWidth="1"/>
    <col min="5656" max="5656" width="6.140625" style="5" customWidth="1"/>
    <col min="5657" max="5657" width="2.28515625" style="5" customWidth="1"/>
    <col min="5658" max="5658" width="7.140625" style="5" customWidth="1"/>
    <col min="5659" max="5659" width="5.85546875" style="5" customWidth="1"/>
    <col min="5660" max="5888" width="8.85546875" style="5"/>
    <col min="5889" max="5889" width="3" style="5" customWidth="1"/>
    <col min="5890" max="5890" width="30" style="5" customWidth="1"/>
    <col min="5891" max="5891" width="3.42578125" style="5" customWidth="1"/>
    <col min="5892" max="5892" width="23.7109375" style="5" customWidth="1"/>
    <col min="5893" max="5893" width="7.140625" style="5" customWidth="1"/>
    <col min="5894" max="5894" width="6.28515625" style="5" customWidth="1"/>
    <col min="5895" max="5895" width="2.28515625" style="5" customWidth="1"/>
    <col min="5896" max="5896" width="7.140625" style="5" customWidth="1"/>
    <col min="5897" max="5897" width="6.140625" style="5" customWidth="1"/>
    <col min="5898" max="5898" width="2.28515625" style="5" customWidth="1"/>
    <col min="5899" max="5899" width="7.140625" style="5" customWidth="1"/>
    <col min="5900" max="5900" width="6.28515625" style="5" customWidth="1"/>
    <col min="5901" max="5901" width="2.28515625" style="5" customWidth="1"/>
    <col min="5902" max="5902" width="7.140625" style="5" customWidth="1"/>
    <col min="5903" max="5903" width="6.140625" style="5" customWidth="1"/>
    <col min="5904" max="5904" width="2.28515625" style="5" customWidth="1"/>
    <col min="5905" max="5905" width="7.140625" style="5" customWidth="1"/>
    <col min="5906" max="5906" width="6" style="5" customWidth="1"/>
    <col min="5907" max="5907" width="2.28515625" style="5" customWidth="1"/>
    <col min="5908" max="5908" width="7.140625" style="5" customWidth="1"/>
    <col min="5909" max="5909" width="6" style="5" customWidth="1"/>
    <col min="5910" max="5910" width="2.28515625" style="5" customWidth="1"/>
    <col min="5911" max="5911" width="7.140625" style="5" customWidth="1"/>
    <col min="5912" max="5912" width="6.140625" style="5" customWidth="1"/>
    <col min="5913" max="5913" width="2.28515625" style="5" customWidth="1"/>
    <col min="5914" max="5914" width="7.140625" style="5" customWidth="1"/>
    <col min="5915" max="5915" width="5.85546875" style="5" customWidth="1"/>
    <col min="5916" max="6144" width="8.85546875" style="5"/>
    <col min="6145" max="6145" width="3" style="5" customWidth="1"/>
    <col min="6146" max="6146" width="30" style="5" customWidth="1"/>
    <col min="6147" max="6147" width="3.42578125" style="5" customWidth="1"/>
    <col min="6148" max="6148" width="23.7109375" style="5" customWidth="1"/>
    <col min="6149" max="6149" width="7.140625" style="5" customWidth="1"/>
    <col min="6150" max="6150" width="6.28515625" style="5" customWidth="1"/>
    <col min="6151" max="6151" width="2.28515625" style="5" customWidth="1"/>
    <col min="6152" max="6152" width="7.140625" style="5" customWidth="1"/>
    <col min="6153" max="6153" width="6.140625" style="5" customWidth="1"/>
    <col min="6154" max="6154" width="2.28515625" style="5" customWidth="1"/>
    <col min="6155" max="6155" width="7.140625" style="5" customWidth="1"/>
    <col min="6156" max="6156" width="6.28515625" style="5" customWidth="1"/>
    <col min="6157" max="6157" width="2.28515625" style="5" customWidth="1"/>
    <col min="6158" max="6158" width="7.140625" style="5" customWidth="1"/>
    <col min="6159" max="6159" width="6.140625" style="5" customWidth="1"/>
    <col min="6160" max="6160" width="2.28515625" style="5" customWidth="1"/>
    <col min="6161" max="6161" width="7.140625" style="5" customWidth="1"/>
    <col min="6162" max="6162" width="6" style="5" customWidth="1"/>
    <col min="6163" max="6163" width="2.28515625" style="5" customWidth="1"/>
    <col min="6164" max="6164" width="7.140625" style="5" customWidth="1"/>
    <col min="6165" max="6165" width="6" style="5" customWidth="1"/>
    <col min="6166" max="6166" width="2.28515625" style="5" customWidth="1"/>
    <col min="6167" max="6167" width="7.140625" style="5" customWidth="1"/>
    <col min="6168" max="6168" width="6.140625" style="5" customWidth="1"/>
    <col min="6169" max="6169" width="2.28515625" style="5" customWidth="1"/>
    <col min="6170" max="6170" width="7.140625" style="5" customWidth="1"/>
    <col min="6171" max="6171" width="5.85546875" style="5" customWidth="1"/>
    <col min="6172" max="6400" width="8.85546875" style="5"/>
    <col min="6401" max="6401" width="3" style="5" customWidth="1"/>
    <col min="6402" max="6402" width="30" style="5" customWidth="1"/>
    <col min="6403" max="6403" width="3.42578125" style="5" customWidth="1"/>
    <col min="6404" max="6404" width="23.7109375" style="5" customWidth="1"/>
    <col min="6405" max="6405" width="7.140625" style="5" customWidth="1"/>
    <col min="6406" max="6406" width="6.28515625" style="5" customWidth="1"/>
    <col min="6407" max="6407" width="2.28515625" style="5" customWidth="1"/>
    <col min="6408" max="6408" width="7.140625" style="5" customWidth="1"/>
    <col min="6409" max="6409" width="6.140625" style="5" customWidth="1"/>
    <col min="6410" max="6410" width="2.28515625" style="5" customWidth="1"/>
    <col min="6411" max="6411" width="7.140625" style="5" customWidth="1"/>
    <col min="6412" max="6412" width="6.28515625" style="5" customWidth="1"/>
    <col min="6413" max="6413" width="2.28515625" style="5" customWidth="1"/>
    <col min="6414" max="6414" width="7.140625" style="5" customWidth="1"/>
    <col min="6415" max="6415" width="6.140625" style="5" customWidth="1"/>
    <col min="6416" max="6416" width="2.28515625" style="5" customWidth="1"/>
    <col min="6417" max="6417" width="7.140625" style="5" customWidth="1"/>
    <col min="6418" max="6418" width="6" style="5" customWidth="1"/>
    <col min="6419" max="6419" width="2.28515625" style="5" customWidth="1"/>
    <col min="6420" max="6420" width="7.140625" style="5" customWidth="1"/>
    <col min="6421" max="6421" width="6" style="5" customWidth="1"/>
    <col min="6422" max="6422" width="2.28515625" style="5" customWidth="1"/>
    <col min="6423" max="6423" width="7.140625" style="5" customWidth="1"/>
    <col min="6424" max="6424" width="6.140625" style="5" customWidth="1"/>
    <col min="6425" max="6425" width="2.28515625" style="5" customWidth="1"/>
    <col min="6426" max="6426" width="7.140625" style="5" customWidth="1"/>
    <col min="6427" max="6427" width="5.85546875" style="5" customWidth="1"/>
    <col min="6428" max="6656" width="8.85546875" style="5"/>
    <col min="6657" max="6657" width="3" style="5" customWidth="1"/>
    <col min="6658" max="6658" width="30" style="5" customWidth="1"/>
    <col min="6659" max="6659" width="3.42578125" style="5" customWidth="1"/>
    <col min="6660" max="6660" width="23.7109375" style="5" customWidth="1"/>
    <col min="6661" max="6661" width="7.140625" style="5" customWidth="1"/>
    <col min="6662" max="6662" width="6.28515625" style="5" customWidth="1"/>
    <col min="6663" max="6663" width="2.28515625" style="5" customWidth="1"/>
    <col min="6664" max="6664" width="7.140625" style="5" customWidth="1"/>
    <col min="6665" max="6665" width="6.140625" style="5" customWidth="1"/>
    <col min="6666" max="6666" width="2.28515625" style="5" customWidth="1"/>
    <col min="6667" max="6667" width="7.140625" style="5" customWidth="1"/>
    <col min="6668" max="6668" width="6.28515625" style="5" customWidth="1"/>
    <col min="6669" max="6669" width="2.28515625" style="5" customWidth="1"/>
    <col min="6670" max="6670" width="7.140625" style="5" customWidth="1"/>
    <col min="6671" max="6671" width="6.140625" style="5" customWidth="1"/>
    <col min="6672" max="6672" width="2.28515625" style="5" customWidth="1"/>
    <col min="6673" max="6673" width="7.140625" style="5" customWidth="1"/>
    <col min="6674" max="6674" width="6" style="5" customWidth="1"/>
    <col min="6675" max="6675" width="2.28515625" style="5" customWidth="1"/>
    <col min="6676" max="6676" width="7.140625" style="5" customWidth="1"/>
    <col min="6677" max="6677" width="6" style="5" customWidth="1"/>
    <col min="6678" max="6678" width="2.28515625" style="5" customWidth="1"/>
    <col min="6679" max="6679" width="7.140625" style="5" customWidth="1"/>
    <col min="6680" max="6680" width="6.140625" style="5" customWidth="1"/>
    <col min="6681" max="6681" width="2.28515625" style="5" customWidth="1"/>
    <col min="6682" max="6682" width="7.140625" style="5" customWidth="1"/>
    <col min="6683" max="6683" width="5.85546875" style="5" customWidth="1"/>
    <col min="6684" max="6912" width="8.85546875" style="5"/>
    <col min="6913" max="6913" width="3" style="5" customWidth="1"/>
    <col min="6914" max="6914" width="30" style="5" customWidth="1"/>
    <col min="6915" max="6915" width="3.42578125" style="5" customWidth="1"/>
    <col min="6916" max="6916" width="23.7109375" style="5" customWidth="1"/>
    <col min="6917" max="6917" width="7.140625" style="5" customWidth="1"/>
    <col min="6918" max="6918" width="6.28515625" style="5" customWidth="1"/>
    <col min="6919" max="6919" width="2.28515625" style="5" customWidth="1"/>
    <col min="6920" max="6920" width="7.140625" style="5" customWidth="1"/>
    <col min="6921" max="6921" width="6.140625" style="5" customWidth="1"/>
    <col min="6922" max="6922" width="2.28515625" style="5" customWidth="1"/>
    <col min="6923" max="6923" width="7.140625" style="5" customWidth="1"/>
    <col min="6924" max="6924" width="6.28515625" style="5" customWidth="1"/>
    <col min="6925" max="6925" width="2.28515625" style="5" customWidth="1"/>
    <col min="6926" max="6926" width="7.140625" style="5" customWidth="1"/>
    <col min="6927" max="6927" width="6.140625" style="5" customWidth="1"/>
    <col min="6928" max="6928" width="2.28515625" style="5" customWidth="1"/>
    <col min="6929" max="6929" width="7.140625" style="5" customWidth="1"/>
    <col min="6930" max="6930" width="6" style="5" customWidth="1"/>
    <col min="6931" max="6931" width="2.28515625" style="5" customWidth="1"/>
    <col min="6932" max="6932" width="7.140625" style="5" customWidth="1"/>
    <col min="6933" max="6933" width="6" style="5" customWidth="1"/>
    <col min="6934" max="6934" width="2.28515625" style="5" customWidth="1"/>
    <col min="6935" max="6935" width="7.140625" style="5" customWidth="1"/>
    <col min="6936" max="6936" width="6.140625" style="5" customWidth="1"/>
    <col min="6937" max="6937" width="2.28515625" style="5" customWidth="1"/>
    <col min="6938" max="6938" width="7.140625" style="5" customWidth="1"/>
    <col min="6939" max="6939" width="5.85546875" style="5" customWidth="1"/>
    <col min="6940" max="7168" width="8.85546875" style="5"/>
    <col min="7169" max="7169" width="3" style="5" customWidth="1"/>
    <col min="7170" max="7170" width="30" style="5" customWidth="1"/>
    <col min="7171" max="7171" width="3.42578125" style="5" customWidth="1"/>
    <col min="7172" max="7172" width="23.7109375" style="5" customWidth="1"/>
    <col min="7173" max="7173" width="7.140625" style="5" customWidth="1"/>
    <col min="7174" max="7174" width="6.28515625" style="5" customWidth="1"/>
    <col min="7175" max="7175" width="2.28515625" style="5" customWidth="1"/>
    <col min="7176" max="7176" width="7.140625" style="5" customWidth="1"/>
    <col min="7177" max="7177" width="6.140625" style="5" customWidth="1"/>
    <col min="7178" max="7178" width="2.28515625" style="5" customWidth="1"/>
    <col min="7179" max="7179" width="7.140625" style="5" customWidth="1"/>
    <col min="7180" max="7180" width="6.28515625" style="5" customWidth="1"/>
    <col min="7181" max="7181" width="2.28515625" style="5" customWidth="1"/>
    <col min="7182" max="7182" width="7.140625" style="5" customWidth="1"/>
    <col min="7183" max="7183" width="6.140625" style="5" customWidth="1"/>
    <col min="7184" max="7184" width="2.28515625" style="5" customWidth="1"/>
    <col min="7185" max="7185" width="7.140625" style="5" customWidth="1"/>
    <col min="7186" max="7186" width="6" style="5" customWidth="1"/>
    <col min="7187" max="7187" width="2.28515625" style="5" customWidth="1"/>
    <col min="7188" max="7188" width="7.140625" style="5" customWidth="1"/>
    <col min="7189" max="7189" width="6" style="5" customWidth="1"/>
    <col min="7190" max="7190" width="2.28515625" style="5" customWidth="1"/>
    <col min="7191" max="7191" width="7.140625" style="5" customWidth="1"/>
    <col min="7192" max="7192" width="6.140625" style="5" customWidth="1"/>
    <col min="7193" max="7193" width="2.28515625" style="5" customWidth="1"/>
    <col min="7194" max="7194" width="7.140625" style="5" customWidth="1"/>
    <col min="7195" max="7195" width="5.85546875" style="5" customWidth="1"/>
    <col min="7196" max="7424" width="8.85546875" style="5"/>
    <col min="7425" max="7425" width="3" style="5" customWidth="1"/>
    <col min="7426" max="7426" width="30" style="5" customWidth="1"/>
    <col min="7427" max="7427" width="3.42578125" style="5" customWidth="1"/>
    <col min="7428" max="7428" width="23.7109375" style="5" customWidth="1"/>
    <col min="7429" max="7429" width="7.140625" style="5" customWidth="1"/>
    <col min="7430" max="7430" width="6.28515625" style="5" customWidth="1"/>
    <col min="7431" max="7431" width="2.28515625" style="5" customWidth="1"/>
    <col min="7432" max="7432" width="7.140625" style="5" customWidth="1"/>
    <col min="7433" max="7433" width="6.140625" style="5" customWidth="1"/>
    <col min="7434" max="7434" width="2.28515625" style="5" customWidth="1"/>
    <col min="7435" max="7435" width="7.140625" style="5" customWidth="1"/>
    <col min="7436" max="7436" width="6.28515625" style="5" customWidth="1"/>
    <col min="7437" max="7437" width="2.28515625" style="5" customWidth="1"/>
    <col min="7438" max="7438" width="7.140625" style="5" customWidth="1"/>
    <col min="7439" max="7439" width="6.140625" style="5" customWidth="1"/>
    <col min="7440" max="7440" width="2.28515625" style="5" customWidth="1"/>
    <col min="7441" max="7441" width="7.140625" style="5" customWidth="1"/>
    <col min="7442" max="7442" width="6" style="5" customWidth="1"/>
    <col min="7443" max="7443" width="2.28515625" style="5" customWidth="1"/>
    <col min="7444" max="7444" width="7.140625" style="5" customWidth="1"/>
    <col min="7445" max="7445" width="6" style="5" customWidth="1"/>
    <col min="7446" max="7446" width="2.28515625" style="5" customWidth="1"/>
    <col min="7447" max="7447" width="7.140625" style="5" customWidth="1"/>
    <col min="7448" max="7448" width="6.140625" style="5" customWidth="1"/>
    <col min="7449" max="7449" width="2.28515625" style="5" customWidth="1"/>
    <col min="7450" max="7450" width="7.140625" style="5" customWidth="1"/>
    <col min="7451" max="7451" width="5.85546875" style="5" customWidth="1"/>
    <col min="7452" max="7680" width="8.85546875" style="5"/>
    <col min="7681" max="7681" width="3" style="5" customWidth="1"/>
    <col min="7682" max="7682" width="30" style="5" customWidth="1"/>
    <col min="7683" max="7683" width="3.42578125" style="5" customWidth="1"/>
    <col min="7684" max="7684" width="23.7109375" style="5" customWidth="1"/>
    <col min="7685" max="7685" width="7.140625" style="5" customWidth="1"/>
    <col min="7686" max="7686" width="6.28515625" style="5" customWidth="1"/>
    <col min="7687" max="7687" width="2.28515625" style="5" customWidth="1"/>
    <col min="7688" max="7688" width="7.140625" style="5" customWidth="1"/>
    <col min="7689" max="7689" width="6.140625" style="5" customWidth="1"/>
    <col min="7690" max="7690" width="2.28515625" style="5" customWidth="1"/>
    <col min="7691" max="7691" width="7.140625" style="5" customWidth="1"/>
    <col min="7692" max="7692" width="6.28515625" style="5" customWidth="1"/>
    <col min="7693" max="7693" width="2.28515625" style="5" customWidth="1"/>
    <col min="7694" max="7694" width="7.140625" style="5" customWidth="1"/>
    <col min="7695" max="7695" width="6.140625" style="5" customWidth="1"/>
    <col min="7696" max="7696" width="2.28515625" style="5" customWidth="1"/>
    <col min="7697" max="7697" width="7.140625" style="5" customWidth="1"/>
    <col min="7698" max="7698" width="6" style="5" customWidth="1"/>
    <col min="7699" max="7699" width="2.28515625" style="5" customWidth="1"/>
    <col min="7700" max="7700" width="7.140625" style="5" customWidth="1"/>
    <col min="7701" max="7701" width="6" style="5" customWidth="1"/>
    <col min="7702" max="7702" width="2.28515625" style="5" customWidth="1"/>
    <col min="7703" max="7703" width="7.140625" style="5" customWidth="1"/>
    <col min="7704" max="7704" width="6.140625" style="5" customWidth="1"/>
    <col min="7705" max="7705" width="2.28515625" style="5" customWidth="1"/>
    <col min="7706" max="7706" width="7.140625" style="5" customWidth="1"/>
    <col min="7707" max="7707" width="5.85546875" style="5" customWidth="1"/>
    <col min="7708" max="7936" width="8.85546875" style="5"/>
    <col min="7937" max="7937" width="3" style="5" customWidth="1"/>
    <col min="7938" max="7938" width="30" style="5" customWidth="1"/>
    <col min="7939" max="7939" width="3.42578125" style="5" customWidth="1"/>
    <col min="7940" max="7940" width="23.7109375" style="5" customWidth="1"/>
    <col min="7941" max="7941" width="7.140625" style="5" customWidth="1"/>
    <col min="7942" max="7942" width="6.28515625" style="5" customWidth="1"/>
    <col min="7943" max="7943" width="2.28515625" style="5" customWidth="1"/>
    <col min="7944" max="7944" width="7.140625" style="5" customWidth="1"/>
    <col min="7945" max="7945" width="6.140625" style="5" customWidth="1"/>
    <col min="7946" max="7946" width="2.28515625" style="5" customWidth="1"/>
    <col min="7947" max="7947" width="7.140625" style="5" customWidth="1"/>
    <col min="7948" max="7948" width="6.28515625" style="5" customWidth="1"/>
    <col min="7949" max="7949" width="2.28515625" style="5" customWidth="1"/>
    <col min="7950" max="7950" width="7.140625" style="5" customWidth="1"/>
    <col min="7951" max="7951" width="6.140625" style="5" customWidth="1"/>
    <col min="7952" max="7952" width="2.28515625" style="5" customWidth="1"/>
    <col min="7953" max="7953" width="7.140625" style="5" customWidth="1"/>
    <col min="7954" max="7954" width="6" style="5" customWidth="1"/>
    <col min="7955" max="7955" width="2.28515625" style="5" customWidth="1"/>
    <col min="7956" max="7956" width="7.140625" style="5" customWidth="1"/>
    <col min="7957" max="7957" width="6" style="5" customWidth="1"/>
    <col min="7958" max="7958" width="2.28515625" style="5" customWidth="1"/>
    <col min="7959" max="7959" width="7.140625" style="5" customWidth="1"/>
    <col min="7960" max="7960" width="6.140625" style="5" customWidth="1"/>
    <col min="7961" max="7961" width="2.28515625" style="5" customWidth="1"/>
    <col min="7962" max="7962" width="7.140625" style="5" customWidth="1"/>
    <col min="7963" max="7963" width="5.85546875" style="5" customWidth="1"/>
    <col min="7964" max="8192" width="8.85546875" style="5"/>
    <col min="8193" max="8193" width="3" style="5" customWidth="1"/>
    <col min="8194" max="8194" width="30" style="5" customWidth="1"/>
    <col min="8195" max="8195" width="3.42578125" style="5" customWidth="1"/>
    <col min="8196" max="8196" width="23.7109375" style="5" customWidth="1"/>
    <col min="8197" max="8197" width="7.140625" style="5" customWidth="1"/>
    <col min="8198" max="8198" width="6.28515625" style="5" customWidth="1"/>
    <col min="8199" max="8199" width="2.28515625" style="5" customWidth="1"/>
    <col min="8200" max="8200" width="7.140625" style="5" customWidth="1"/>
    <col min="8201" max="8201" width="6.140625" style="5" customWidth="1"/>
    <col min="8202" max="8202" width="2.28515625" style="5" customWidth="1"/>
    <col min="8203" max="8203" width="7.140625" style="5" customWidth="1"/>
    <col min="8204" max="8204" width="6.28515625" style="5" customWidth="1"/>
    <col min="8205" max="8205" width="2.28515625" style="5" customWidth="1"/>
    <col min="8206" max="8206" width="7.140625" style="5" customWidth="1"/>
    <col min="8207" max="8207" width="6.140625" style="5" customWidth="1"/>
    <col min="8208" max="8208" width="2.28515625" style="5" customWidth="1"/>
    <col min="8209" max="8209" width="7.140625" style="5" customWidth="1"/>
    <col min="8210" max="8210" width="6" style="5" customWidth="1"/>
    <col min="8211" max="8211" width="2.28515625" style="5" customWidth="1"/>
    <col min="8212" max="8212" width="7.140625" style="5" customWidth="1"/>
    <col min="8213" max="8213" width="6" style="5" customWidth="1"/>
    <col min="8214" max="8214" width="2.28515625" style="5" customWidth="1"/>
    <col min="8215" max="8215" width="7.140625" style="5" customWidth="1"/>
    <col min="8216" max="8216" width="6.140625" style="5" customWidth="1"/>
    <col min="8217" max="8217" width="2.28515625" style="5" customWidth="1"/>
    <col min="8218" max="8218" width="7.140625" style="5" customWidth="1"/>
    <col min="8219" max="8219" width="5.85546875" style="5" customWidth="1"/>
    <col min="8220" max="8448" width="8.85546875" style="5"/>
    <col min="8449" max="8449" width="3" style="5" customWidth="1"/>
    <col min="8450" max="8450" width="30" style="5" customWidth="1"/>
    <col min="8451" max="8451" width="3.42578125" style="5" customWidth="1"/>
    <col min="8452" max="8452" width="23.7109375" style="5" customWidth="1"/>
    <col min="8453" max="8453" width="7.140625" style="5" customWidth="1"/>
    <col min="8454" max="8454" width="6.28515625" style="5" customWidth="1"/>
    <col min="8455" max="8455" width="2.28515625" style="5" customWidth="1"/>
    <col min="8456" max="8456" width="7.140625" style="5" customWidth="1"/>
    <col min="8457" max="8457" width="6.140625" style="5" customWidth="1"/>
    <col min="8458" max="8458" width="2.28515625" style="5" customWidth="1"/>
    <col min="8459" max="8459" width="7.140625" style="5" customWidth="1"/>
    <col min="8460" max="8460" width="6.28515625" style="5" customWidth="1"/>
    <col min="8461" max="8461" width="2.28515625" style="5" customWidth="1"/>
    <col min="8462" max="8462" width="7.140625" style="5" customWidth="1"/>
    <col min="8463" max="8463" width="6.140625" style="5" customWidth="1"/>
    <col min="8464" max="8464" width="2.28515625" style="5" customWidth="1"/>
    <col min="8465" max="8465" width="7.140625" style="5" customWidth="1"/>
    <col min="8466" max="8466" width="6" style="5" customWidth="1"/>
    <col min="8467" max="8467" width="2.28515625" style="5" customWidth="1"/>
    <col min="8468" max="8468" width="7.140625" style="5" customWidth="1"/>
    <col min="8469" max="8469" width="6" style="5" customWidth="1"/>
    <col min="8470" max="8470" width="2.28515625" style="5" customWidth="1"/>
    <col min="8471" max="8471" width="7.140625" style="5" customWidth="1"/>
    <col min="8472" max="8472" width="6.140625" style="5" customWidth="1"/>
    <col min="8473" max="8473" width="2.28515625" style="5" customWidth="1"/>
    <col min="8474" max="8474" width="7.140625" style="5" customWidth="1"/>
    <col min="8475" max="8475" width="5.85546875" style="5" customWidth="1"/>
    <col min="8476" max="8704" width="8.85546875" style="5"/>
    <col min="8705" max="8705" width="3" style="5" customWidth="1"/>
    <col min="8706" max="8706" width="30" style="5" customWidth="1"/>
    <col min="8707" max="8707" width="3.42578125" style="5" customWidth="1"/>
    <col min="8708" max="8708" width="23.7109375" style="5" customWidth="1"/>
    <col min="8709" max="8709" width="7.140625" style="5" customWidth="1"/>
    <col min="8710" max="8710" width="6.28515625" style="5" customWidth="1"/>
    <col min="8711" max="8711" width="2.28515625" style="5" customWidth="1"/>
    <col min="8712" max="8712" width="7.140625" style="5" customWidth="1"/>
    <col min="8713" max="8713" width="6.140625" style="5" customWidth="1"/>
    <col min="8714" max="8714" width="2.28515625" style="5" customWidth="1"/>
    <col min="8715" max="8715" width="7.140625" style="5" customWidth="1"/>
    <col min="8716" max="8716" width="6.28515625" style="5" customWidth="1"/>
    <col min="8717" max="8717" width="2.28515625" style="5" customWidth="1"/>
    <col min="8718" max="8718" width="7.140625" style="5" customWidth="1"/>
    <col min="8719" max="8719" width="6.140625" style="5" customWidth="1"/>
    <col min="8720" max="8720" width="2.28515625" style="5" customWidth="1"/>
    <col min="8721" max="8721" width="7.140625" style="5" customWidth="1"/>
    <col min="8722" max="8722" width="6" style="5" customWidth="1"/>
    <col min="8723" max="8723" width="2.28515625" style="5" customWidth="1"/>
    <col min="8724" max="8724" width="7.140625" style="5" customWidth="1"/>
    <col min="8725" max="8725" width="6" style="5" customWidth="1"/>
    <col min="8726" max="8726" width="2.28515625" style="5" customWidth="1"/>
    <col min="8727" max="8727" width="7.140625" style="5" customWidth="1"/>
    <col min="8728" max="8728" width="6.140625" style="5" customWidth="1"/>
    <col min="8729" max="8729" width="2.28515625" style="5" customWidth="1"/>
    <col min="8730" max="8730" width="7.140625" style="5" customWidth="1"/>
    <col min="8731" max="8731" width="5.85546875" style="5" customWidth="1"/>
    <col min="8732" max="8960" width="8.85546875" style="5"/>
    <col min="8961" max="8961" width="3" style="5" customWidth="1"/>
    <col min="8962" max="8962" width="30" style="5" customWidth="1"/>
    <col min="8963" max="8963" width="3.42578125" style="5" customWidth="1"/>
    <col min="8964" max="8964" width="23.7109375" style="5" customWidth="1"/>
    <col min="8965" max="8965" width="7.140625" style="5" customWidth="1"/>
    <col min="8966" max="8966" width="6.28515625" style="5" customWidth="1"/>
    <col min="8967" max="8967" width="2.28515625" style="5" customWidth="1"/>
    <col min="8968" max="8968" width="7.140625" style="5" customWidth="1"/>
    <col min="8969" max="8969" width="6.140625" style="5" customWidth="1"/>
    <col min="8970" max="8970" width="2.28515625" style="5" customWidth="1"/>
    <col min="8971" max="8971" width="7.140625" style="5" customWidth="1"/>
    <col min="8972" max="8972" width="6.28515625" style="5" customWidth="1"/>
    <col min="8973" max="8973" width="2.28515625" style="5" customWidth="1"/>
    <col min="8974" max="8974" width="7.140625" style="5" customWidth="1"/>
    <col min="8975" max="8975" width="6.140625" style="5" customWidth="1"/>
    <col min="8976" max="8976" width="2.28515625" style="5" customWidth="1"/>
    <col min="8977" max="8977" width="7.140625" style="5" customWidth="1"/>
    <col min="8978" max="8978" width="6" style="5" customWidth="1"/>
    <col min="8979" max="8979" width="2.28515625" style="5" customWidth="1"/>
    <col min="8980" max="8980" width="7.140625" style="5" customWidth="1"/>
    <col min="8981" max="8981" width="6" style="5" customWidth="1"/>
    <col min="8982" max="8982" width="2.28515625" style="5" customWidth="1"/>
    <col min="8983" max="8983" width="7.140625" style="5" customWidth="1"/>
    <col min="8984" max="8984" width="6.140625" style="5" customWidth="1"/>
    <col min="8985" max="8985" width="2.28515625" style="5" customWidth="1"/>
    <col min="8986" max="8986" width="7.140625" style="5" customWidth="1"/>
    <col min="8987" max="8987" width="5.85546875" style="5" customWidth="1"/>
    <col min="8988" max="9216" width="8.85546875" style="5"/>
    <col min="9217" max="9217" width="3" style="5" customWidth="1"/>
    <col min="9218" max="9218" width="30" style="5" customWidth="1"/>
    <col min="9219" max="9219" width="3.42578125" style="5" customWidth="1"/>
    <col min="9220" max="9220" width="23.7109375" style="5" customWidth="1"/>
    <col min="9221" max="9221" width="7.140625" style="5" customWidth="1"/>
    <col min="9222" max="9222" width="6.28515625" style="5" customWidth="1"/>
    <col min="9223" max="9223" width="2.28515625" style="5" customWidth="1"/>
    <col min="9224" max="9224" width="7.140625" style="5" customWidth="1"/>
    <col min="9225" max="9225" width="6.140625" style="5" customWidth="1"/>
    <col min="9226" max="9226" width="2.28515625" style="5" customWidth="1"/>
    <col min="9227" max="9227" width="7.140625" style="5" customWidth="1"/>
    <col min="9228" max="9228" width="6.28515625" style="5" customWidth="1"/>
    <col min="9229" max="9229" width="2.28515625" style="5" customWidth="1"/>
    <col min="9230" max="9230" width="7.140625" style="5" customWidth="1"/>
    <col min="9231" max="9231" width="6.140625" style="5" customWidth="1"/>
    <col min="9232" max="9232" width="2.28515625" style="5" customWidth="1"/>
    <col min="9233" max="9233" width="7.140625" style="5" customWidth="1"/>
    <col min="9234" max="9234" width="6" style="5" customWidth="1"/>
    <col min="9235" max="9235" width="2.28515625" style="5" customWidth="1"/>
    <col min="9236" max="9236" width="7.140625" style="5" customWidth="1"/>
    <col min="9237" max="9237" width="6" style="5" customWidth="1"/>
    <col min="9238" max="9238" width="2.28515625" style="5" customWidth="1"/>
    <col min="9239" max="9239" width="7.140625" style="5" customWidth="1"/>
    <col min="9240" max="9240" width="6.140625" style="5" customWidth="1"/>
    <col min="9241" max="9241" width="2.28515625" style="5" customWidth="1"/>
    <col min="9242" max="9242" width="7.140625" style="5" customWidth="1"/>
    <col min="9243" max="9243" width="5.85546875" style="5" customWidth="1"/>
    <col min="9244" max="9472" width="8.85546875" style="5"/>
    <col min="9473" max="9473" width="3" style="5" customWidth="1"/>
    <col min="9474" max="9474" width="30" style="5" customWidth="1"/>
    <col min="9475" max="9475" width="3.42578125" style="5" customWidth="1"/>
    <col min="9476" max="9476" width="23.7109375" style="5" customWidth="1"/>
    <col min="9477" max="9477" width="7.140625" style="5" customWidth="1"/>
    <col min="9478" max="9478" width="6.28515625" style="5" customWidth="1"/>
    <col min="9479" max="9479" width="2.28515625" style="5" customWidth="1"/>
    <col min="9480" max="9480" width="7.140625" style="5" customWidth="1"/>
    <col min="9481" max="9481" width="6.140625" style="5" customWidth="1"/>
    <col min="9482" max="9482" width="2.28515625" style="5" customWidth="1"/>
    <col min="9483" max="9483" width="7.140625" style="5" customWidth="1"/>
    <col min="9484" max="9484" width="6.28515625" style="5" customWidth="1"/>
    <col min="9485" max="9485" width="2.28515625" style="5" customWidth="1"/>
    <col min="9486" max="9486" width="7.140625" style="5" customWidth="1"/>
    <col min="9487" max="9487" width="6.140625" style="5" customWidth="1"/>
    <col min="9488" max="9488" width="2.28515625" style="5" customWidth="1"/>
    <col min="9489" max="9489" width="7.140625" style="5" customWidth="1"/>
    <col min="9490" max="9490" width="6" style="5" customWidth="1"/>
    <col min="9491" max="9491" width="2.28515625" style="5" customWidth="1"/>
    <col min="9492" max="9492" width="7.140625" style="5" customWidth="1"/>
    <col min="9493" max="9493" width="6" style="5" customWidth="1"/>
    <col min="9494" max="9494" width="2.28515625" style="5" customWidth="1"/>
    <col min="9495" max="9495" width="7.140625" style="5" customWidth="1"/>
    <col min="9496" max="9496" width="6.140625" style="5" customWidth="1"/>
    <col min="9497" max="9497" width="2.28515625" style="5" customWidth="1"/>
    <col min="9498" max="9498" width="7.140625" style="5" customWidth="1"/>
    <col min="9499" max="9499" width="5.85546875" style="5" customWidth="1"/>
    <col min="9500" max="9728" width="8.85546875" style="5"/>
    <col min="9729" max="9729" width="3" style="5" customWidth="1"/>
    <col min="9730" max="9730" width="30" style="5" customWidth="1"/>
    <col min="9731" max="9731" width="3.42578125" style="5" customWidth="1"/>
    <col min="9732" max="9732" width="23.7109375" style="5" customWidth="1"/>
    <col min="9733" max="9733" width="7.140625" style="5" customWidth="1"/>
    <col min="9734" max="9734" width="6.28515625" style="5" customWidth="1"/>
    <col min="9735" max="9735" width="2.28515625" style="5" customWidth="1"/>
    <col min="9736" max="9736" width="7.140625" style="5" customWidth="1"/>
    <col min="9737" max="9737" width="6.140625" style="5" customWidth="1"/>
    <col min="9738" max="9738" width="2.28515625" style="5" customWidth="1"/>
    <col min="9739" max="9739" width="7.140625" style="5" customWidth="1"/>
    <col min="9740" max="9740" width="6.28515625" style="5" customWidth="1"/>
    <col min="9741" max="9741" width="2.28515625" style="5" customWidth="1"/>
    <col min="9742" max="9742" width="7.140625" style="5" customWidth="1"/>
    <col min="9743" max="9743" width="6.140625" style="5" customWidth="1"/>
    <col min="9744" max="9744" width="2.28515625" style="5" customWidth="1"/>
    <col min="9745" max="9745" width="7.140625" style="5" customWidth="1"/>
    <col min="9746" max="9746" width="6" style="5" customWidth="1"/>
    <col min="9747" max="9747" width="2.28515625" style="5" customWidth="1"/>
    <col min="9748" max="9748" width="7.140625" style="5" customWidth="1"/>
    <col min="9749" max="9749" width="6" style="5" customWidth="1"/>
    <col min="9750" max="9750" width="2.28515625" style="5" customWidth="1"/>
    <col min="9751" max="9751" width="7.140625" style="5" customWidth="1"/>
    <col min="9752" max="9752" width="6.140625" style="5" customWidth="1"/>
    <col min="9753" max="9753" width="2.28515625" style="5" customWidth="1"/>
    <col min="9754" max="9754" width="7.140625" style="5" customWidth="1"/>
    <col min="9755" max="9755" width="5.85546875" style="5" customWidth="1"/>
    <col min="9756" max="9984" width="8.85546875" style="5"/>
    <col min="9985" max="9985" width="3" style="5" customWidth="1"/>
    <col min="9986" max="9986" width="30" style="5" customWidth="1"/>
    <col min="9987" max="9987" width="3.42578125" style="5" customWidth="1"/>
    <col min="9988" max="9988" width="23.7109375" style="5" customWidth="1"/>
    <col min="9989" max="9989" width="7.140625" style="5" customWidth="1"/>
    <col min="9990" max="9990" width="6.28515625" style="5" customWidth="1"/>
    <col min="9991" max="9991" width="2.28515625" style="5" customWidth="1"/>
    <col min="9992" max="9992" width="7.140625" style="5" customWidth="1"/>
    <col min="9993" max="9993" width="6.140625" style="5" customWidth="1"/>
    <col min="9994" max="9994" width="2.28515625" style="5" customWidth="1"/>
    <col min="9995" max="9995" width="7.140625" style="5" customWidth="1"/>
    <col min="9996" max="9996" width="6.28515625" style="5" customWidth="1"/>
    <col min="9997" max="9997" width="2.28515625" style="5" customWidth="1"/>
    <col min="9998" max="9998" width="7.140625" style="5" customWidth="1"/>
    <col min="9999" max="9999" width="6.140625" style="5" customWidth="1"/>
    <col min="10000" max="10000" width="2.28515625" style="5" customWidth="1"/>
    <col min="10001" max="10001" width="7.140625" style="5" customWidth="1"/>
    <col min="10002" max="10002" width="6" style="5" customWidth="1"/>
    <col min="10003" max="10003" width="2.28515625" style="5" customWidth="1"/>
    <col min="10004" max="10004" width="7.140625" style="5" customWidth="1"/>
    <col min="10005" max="10005" width="6" style="5" customWidth="1"/>
    <col min="10006" max="10006" width="2.28515625" style="5" customWidth="1"/>
    <col min="10007" max="10007" width="7.140625" style="5" customWidth="1"/>
    <col min="10008" max="10008" width="6.140625" style="5" customWidth="1"/>
    <col min="10009" max="10009" width="2.28515625" style="5" customWidth="1"/>
    <col min="10010" max="10010" width="7.140625" style="5" customWidth="1"/>
    <col min="10011" max="10011" width="5.85546875" style="5" customWidth="1"/>
    <col min="10012" max="10240" width="8.85546875" style="5"/>
    <col min="10241" max="10241" width="3" style="5" customWidth="1"/>
    <col min="10242" max="10242" width="30" style="5" customWidth="1"/>
    <col min="10243" max="10243" width="3.42578125" style="5" customWidth="1"/>
    <col min="10244" max="10244" width="23.7109375" style="5" customWidth="1"/>
    <col min="10245" max="10245" width="7.140625" style="5" customWidth="1"/>
    <col min="10246" max="10246" width="6.28515625" style="5" customWidth="1"/>
    <col min="10247" max="10247" width="2.28515625" style="5" customWidth="1"/>
    <col min="10248" max="10248" width="7.140625" style="5" customWidth="1"/>
    <col min="10249" max="10249" width="6.140625" style="5" customWidth="1"/>
    <col min="10250" max="10250" width="2.28515625" style="5" customWidth="1"/>
    <col min="10251" max="10251" width="7.140625" style="5" customWidth="1"/>
    <col min="10252" max="10252" width="6.28515625" style="5" customWidth="1"/>
    <col min="10253" max="10253" width="2.28515625" style="5" customWidth="1"/>
    <col min="10254" max="10254" width="7.140625" style="5" customWidth="1"/>
    <col min="10255" max="10255" width="6.140625" style="5" customWidth="1"/>
    <col min="10256" max="10256" width="2.28515625" style="5" customWidth="1"/>
    <col min="10257" max="10257" width="7.140625" style="5" customWidth="1"/>
    <col min="10258" max="10258" width="6" style="5" customWidth="1"/>
    <col min="10259" max="10259" width="2.28515625" style="5" customWidth="1"/>
    <col min="10260" max="10260" width="7.140625" style="5" customWidth="1"/>
    <col min="10261" max="10261" width="6" style="5" customWidth="1"/>
    <col min="10262" max="10262" width="2.28515625" style="5" customWidth="1"/>
    <col min="10263" max="10263" width="7.140625" style="5" customWidth="1"/>
    <col min="10264" max="10264" width="6.140625" style="5" customWidth="1"/>
    <col min="10265" max="10265" width="2.28515625" style="5" customWidth="1"/>
    <col min="10266" max="10266" width="7.140625" style="5" customWidth="1"/>
    <col min="10267" max="10267" width="5.85546875" style="5" customWidth="1"/>
    <col min="10268" max="10496" width="8.85546875" style="5"/>
    <col min="10497" max="10497" width="3" style="5" customWidth="1"/>
    <col min="10498" max="10498" width="30" style="5" customWidth="1"/>
    <col min="10499" max="10499" width="3.42578125" style="5" customWidth="1"/>
    <col min="10500" max="10500" width="23.7109375" style="5" customWidth="1"/>
    <col min="10501" max="10501" width="7.140625" style="5" customWidth="1"/>
    <col min="10502" max="10502" width="6.28515625" style="5" customWidth="1"/>
    <col min="10503" max="10503" width="2.28515625" style="5" customWidth="1"/>
    <col min="10504" max="10504" width="7.140625" style="5" customWidth="1"/>
    <col min="10505" max="10505" width="6.140625" style="5" customWidth="1"/>
    <col min="10506" max="10506" width="2.28515625" style="5" customWidth="1"/>
    <col min="10507" max="10507" width="7.140625" style="5" customWidth="1"/>
    <col min="10508" max="10508" width="6.28515625" style="5" customWidth="1"/>
    <col min="10509" max="10509" width="2.28515625" style="5" customWidth="1"/>
    <col min="10510" max="10510" width="7.140625" style="5" customWidth="1"/>
    <col min="10511" max="10511" width="6.140625" style="5" customWidth="1"/>
    <col min="10512" max="10512" width="2.28515625" style="5" customWidth="1"/>
    <col min="10513" max="10513" width="7.140625" style="5" customWidth="1"/>
    <col min="10514" max="10514" width="6" style="5" customWidth="1"/>
    <col min="10515" max="10515" width="2.28515625" style="5" customWidth="1"/>
    <col min="10516" max="10516" width="7.140625" style="5" customWidth="1"/>
    <col min="10517" max="10517" width="6" style="5" customWidth="1"/>
    <col min="10518" max="10518" width="2.28515625" style="5" customWidth="1"/>
    <col min="10519" max="10519" width="7.140625" style="5" customWidth="1"/>
    <col min="10520" max="10520" width="6.140625" style="5" customWidth="1"/>
    <col min="10521" max="10521" width="2.28515625" style="5" customWidth="1"/>
    <col min="10522" max="10522" width="7.140625" style="5" customWidth="1"/>
    <col min="10523" max="10523" width="5.85546875" style="5" customWidth="1"/>
    <col min="10524" max="10752" width="8.85546875" style="5"/>
    <col min="10753" max="10753" width="3" style="5" customWidth="1"/>
    <col min="10754" max="10754" width="30" style="5" customWidth="1"/>
    <col min="10755" max="10755" width="3.42578125" style="5" customWidth="1"/>
    <col min="10756" max="10756" width="23.7109375" style="5" customWidth="1"/>
    <col min="10757" max="10757" width="7.140625" style="5" customWidth="1"/>
    <col min="10758" max="10758" width="6.28515625" style="5" customWidth="1"/>
    <col min="10759" max="10759" width="2.28515625" style="5" customWidth="1"/>
    <col min="10760" max="10760" width="7.140625" style="5" customWidth="1"/>
    <col min="10761" max="10761" width="6.140625" style="5" customWidth="1"/>
    <col min="10762" max="10762" width="2.28515625" style="5" customWidth="1"/>
    <col min="10763" max="10763" width="7.140625" style="5" customWidth="1"/>
    <col min="10764" max="10764" width="6.28515625" style="5" customWidth="1"/>
    <col min="10765" max="10765" width="2.28515625" style="5" customWidth="1"/>
    <col min="10766" max="10766" width="7.140625" style="5" customWidth="1"/>
    <col min="10767" max="10767" width="6.140625" style="5" customWidth="1"/>
    <col min="10768" max="10768" width="2.28515625" style="5" customWidth="1"/>
    <col min="10769" max="10769" width="7.140625" style="5" customWidth="1"/>
    <col min="10770" max="10770" width="6" style="5" customWidth="1"/>
    <col min="10771" max="10771" width="2.28515625" style="5" customWidth="1"/>
    <col min="10772" max="10772" width="7.140625" style="5" customWidth="1"/>
    <col min="10773" max="10773" width="6" style="5" customWidth="1"/>
    <col min="10774" max="10774" width="2.28515625" style="5" customWidth="1"/>
    <col min="10775" max="10775" width="7.140625" style="5" customWidth="1"/>
    <col min="10776" max="10776" width="6.140625" style="5" customWidth="1"/>
    <col min="10777" max="10777" width="2.28515625" style="5" customWidth="1"/>
    <col min="10778" max="10778" width="7.140625" style="5" customWidth="1"/>
    <col min="10779" max="10779" width="5.85546875" style="5" customWidth="1"/>
    <col min="10780" max="11008" width="8.85546875" style="5"/>
    <col min="11009" max="11009" width="3" style="5" customWidth="1"/>
    <col min="11010" max="11010" width="30" style="5" customWidth="1"/>
    <col min="11011" max="11011" width="3.42578125" style="5" customWidth="1"/>
    <col min="11012" max="11012" width="23.7109375" style="5" customWidth="1"/>
    <col min="11013" max="11013" width="7.140625" style="5" customWidth="1"/>
    <col min="11014" max="11014" width="6.28515625" style="5" customWidth="1"/>
    <col min="11015" max="11015" width="2.28515625" style="5" customWidth="1"/>
    <col min="11016" max="11016" width="7.140625" style="5" customWidth="1"/>
    <col min="11017" max="11017" width="6.140625" style="5" customWidth="1"/>
    <col min="11018" max="11018" width="2.28515625" style="5" customWidth="1"/>
    <col min="11019" max="11019" width="7.140625" style="5" customWidth="1"/>
    <col min="11020" max="11020" width="6.28515625" style="5" customWidth="1"/>
    <col min="11021" max="11021" width="2.28515625" style="5" customWidth="1"/>
    <col min="11022" max="11022" width="7.140625" style="5" customWidth="1"/>
    <col min="11023" max="11023" width="6.140625" style="5" customWidth="1"/>
    <col min="11024" max="11024" width="2.28515625" style="5" customWidth="1"/>
    <col min="11025" max="11025" width="7.140625" style="5" customWidth="1"/>
    <col min="11026" max="11026" width="6" style="5" customWidth="1"/>
    <col min="11027" max="11027" width="2.28515625" style="5" customWidth="1"/>
    <col min="11028" max="11028" width="7.140625" style="5" customWidth="1"/>
    <col min="11029" max="11029" width="6" style="5" customWidth="1"/>
    <col min="11030" max="11030" width="2.28515625" style="5" customWidth="1"/>
    <col min="11031" max="11031" width="7.140625" style="5" customWidth="1"/>
    <col min="11032" max="11032" width="6.140625" style="5" customWidth="1"/>
    <col min="11033" max="11033" width="2.28515625" style="5" customWidth="1"/>
    <col min="11034" max="11034" width="7.140625" style="5" customWidth="1"/>
    <col min="11035" max="11035" width="5.85546875" style="5" customWidth="1"/>
    <col min="11036" max="11264" width="8.85546875" style="5"/>
    <col min="11265" max="11265" width="3" style="5" customWidth="1"/>
    <col min="11266" max="11266" width="30" style="5" customWidth="1"/>
    <col min="11267" max="11267" width="3.42578125" style="5" customWidth="1"/>
    <col min="11268" max="11268" width="23.7109375" style="5" customWidth="1"/>
    <col min="11269" max="11269" width="7.140625" style="5" customWidth="1"/>
    <col min="11270" max="11270" width="6.28515625" style="5" customWidth="1"/>
    <col min="11271" max="11271" width="2.28515625" style="5" customWidth="1"/>
    <col min="11272" max="11272" width="7.140625" style="5" customWidth="1"/>
    <col min="11273" max="11273" width="6.140625" style="5" customWidth="1"/>
    <col min="11274" max="11274" width="2.28515625" style="5" customWidth="1"/>
    <col min="11275" max="11275" width="7.140625" style="5" customWidth="1"/>
    <col min="11276" max="11276" width="6.28515625" style="5" customWidth="1"/>
    <col min="11277" max="11277" width="2.28515625" style="5" customWidth="1"/>
    <col min="11278" max="11278" width="7.140625" style="5" customWidth="1"/>
    <col min="11279" max="11279" width="6.140625" style="5" customWidth="1"/>
    <col min="11280" max="11280" width="2.28515625" style="5" customWidth="1"/>
    <col min="11281" max="11281" width="7.140625" style="5" customWidth="1"/>
    <col min="11282" max="11282" width="6" style="5" customWidth="1"/>
    <col min="11283" max="11283" width="2.28515625" style="5" customWidth="1"/>
    <col min="11284" max="11284" width="7.140625" style="5" customWidth="1"/>
    <col min="11285" max="11285" width="6" style="5" customWidth="1"/>
    <col min="11286" max="11286" width="2.28515625" style="5" customWidth="1"/>
    <col min="11287" max="11287" width="7.140625" style="5" customWidth="1"/>
    <col min="11288" max="11288" width="6.140625" style="5" customWidth="1"/>
    <col min="11289" max="11289" width="2.28515625" style="5" customWidth="1"/>
    <col min="11290" max="11290" width="7.140625" style="5" customWidth="1"/>
    <col min="11291" max="11291" width="5.85546875" style="5" customWidth="1"/>
    <col min="11292" max="11520" width="8.85546875" style="5"/>
    <col min="11521" max="11521" width="3" style="5" customWidth="1"/>
    <col min="11522" max="11522" width="30" style="5" customWidth="1"/>
    <col min="11523" max="11523" width="3.42578125" style="5" customWidth="1"/>
    <col min="11524" max="11524" width="23.7109375" style="5" customWidth="1"/>
    <col min="11525" max="11525" width="7.140625" style="5" customWidth="1"/>
    <col min="11526" max="11526" width="6.28515625" style="5" customWidth="1"/>
    <col min="11527" max="11527" width="2.28515625" style="5" customWidth="1"/>
    <col min="11528" max="11528" width="7.140625" style="5" customWidth="1"/>
    <col min="11529" max="11529" width="6.140625" style="5" customWidth="1"/>
    <col min="11530" max="11530" width="2.28515625" style="5" customWidth="1"/>
    <col min="11531" max="11531" width="7.140625" style="5" customWidth="1"/>
    <col min="11532" max="11532" width="6.28515625" style="5" customWidth="1"/>
    <col min="11533" max="11533" width="2.28515625" style="5" customWidth="1"/>
    <col min="11534" max="11534" width="7.140625" style="5" customWidth="1"/>
    <col min="11535" max="11535" width="6.140625" style="5" customWidth="1"/>
    <col min="11536" max="11536" width="2.28515625" style="5" customWidth="1"/>
    <col min="11537" max="11537" width="7.140625" style="5" customWidth="1"/>
    <col min="11538" max="11538" width="6" style="5" customWidth="1"/>
    <col min="11539" max="11539" width="2.28515625" style="5" customWidth="1"/>
    <col min="11540" max="11540" width="7.140625" style="5" customWidth="1"/>
    <col min="11541" max="11541" width="6" style="5" customWidth="1"/>
    <col min="11542" max="11542" width="2.28515625" style="5" customWidth="1"/>
    <col min="11543" max="11543" width="7.140625" style="5" customWidth="1"/>
    <col min="11544" max="11544" width="6.140625" style="5" customWidth="1"/>
    <col min="11545" max="11545" width="2.28515625" style="5" customWidth="1"/>
    <col min="11546" max="11546" width="7.140625" style="5" customWidth="1"/>
    <col min="11547" max="11547" width="5.85546875" style="5" customWidth="1"/>
    <col min="11548" max="11776" width="8.85546875" style="5"/>
    <col min="11777" max="11777" width="3" style="5" customWidth="1"/>
    <col min="11778" max="11778" width="30" style="5" customWidth="1"/>
    <col min="11779" max="11779" width="3.42578125" style="5" customWidth="1"/>
    <col min="11780" max="11780" width="23.7109375" style="5" customWidth="1"/>
    <col min="11781" max="11781" width="7.140625" style="5" customWidth="1"/>
    <col min="11782" max="11782" width="6.28515625" style="5" customWidth="1"/>
    <col min="11783" max="11783" width="2.28515625" style="5" customWidth="1"/>
    <col min="11784" max="11784" width="7.140625" style="5" customWidth="1"/>
    <col min="11785" max="11785" width="6.140625" style="5" customWidth="1"/>
    <col min="11786" max="11786" width="2.28515625" style="5" customWidth="1"/>
    <col min="11787" max="11787" width="7.140625" style="5" customWidth="1"/>
    <col min="11788" max="11788" width="6.28515625" style="5" customWidth="1"/>
    <col min="11789" max="11789" width="2.28515625" style="5" customWidth="1"/>
    <col min="11790" max="11790" width="7.140625" style="5" customWidth="1"/>
    <col min="11791" max="11791" width="6.140625" style="5" customWidth="1"/>
    <col min="11792" max="11792" width="2.28515625" style="5" customWidth="1"/>
    <col min="11793" max="11793" width="7.140625" style="5" customWidth="1"/>
    <col min="11794" max="11794" width="6" style="5" customWidth="1"/>
    <col min="11795" max="11795" width="2.28515625" style="5" customWidth="1"/>
    <col min="11796" max="11796" width="7.140625" style="5" customWidth="1"/>
    <col min="11797" max="11797" width="6" style="5" customWidth="1"/>
    <col min="11798" max="11798" width="2.28515625" style="5" customWidth="1"/>
    <col min="11799" max="11799" width="7.140625" style="5" customWidth="1"/>
    <col min="11800" max="11800" width="6.140625" style="5" customWidth="1"/>
    <col min="11801" max="11801" width="2.28515625" style="5" customWidth="1"/>
    <col min="11802" max="11802" width="7.140625" style="5" customWidth="1"/>
    <col min="11803" max="11803" width="5.85546875" style="5" customWidth="1"/>
    <col min="11804" max="12032" width="8.85546875" style="5"/>
    <col min="12033" max="12033" width="3" style="5" customWidth="1"/>
    <col min="12034" max="12034" width="30" style="5" customWidth="1"/>
    <col min="12035" max="12035" width="3.42578125" style="5" customWidth="1"/>
    <col min="12036" max="12036" width="23.7109375" style="5" customWidth="1"/>
    <col min="12037" max="12037" width="7.140625" style="5" customWidth="1"/>
    <col min="12038" max="12038" width="6.28515625" style="5" customWidth="1"/>
    <col min="12039" max="12039" width="2.28515625" style="5" customWidth="1"/>
    <col min="12040" max="12040" width="7.140625" style="5" customWidth="1"/>
    <col min="12041" max="12041" width="6.140625" style="5" customWidth="1"/>
    <col min="12042" max="12042" width="2.28515625" style="5" customWidth="1"/>
    <col min="12043" max="12043" width="7.140625" style="5" customWidth="1"/>
    <col min="12044" max="12044" width="6.28515625" style="5" customWidth="1"/>
    <col min="12045" max="12045" width="2.28515625" style="5" customWidth="1"/>
    <col min="12046" max="12046" width="7.140625" style="5" customWidth="1"/>
    <col min="12047" max="12047" width="6.140625" style="5" customWidth="1"/>
    <col min="12048" max="12048" width="2.28515625" style="5" customWidth="1"/>
    <col min="12049" max="12049" width="7.140625" style="5" customWidth="1"/>
    <col min="12050" max="12050" width="6" style="5" customWidth="1"/>
    <col min="12051" max="12051" width="2.28515625" style="5" customWidth="1"/>
    <col min="12052" max="12052" width="7.140625" style="5" customWidth="1"/>
    <col min="12053" max="12053" width="6" style="5" customWidth="1"/>
    <col min="12054" max="12054" width="2.28515625" style="5" customWidth="1"/>
    <col min="12055" max="12055" width="7.140625" style="5" customWidth="1"/>
    <col min="12056" max="12056" width="6.140625" style="5" customWidth="1"/>
    <col min="12057" max="12057" width="2.28515625" style="5" customWidth="1"/>
    <col min="12058" max="12058" width="7.140625" style="5" customWidth="1"/>
    <col min="12059" max="12059" width="5.85546875" style="5" customWidth="1"/>
    <col min="12060" max="12288" width="8.85546875" style="5"/>
    <col min="12289" max="12289" width="3" style="5" customWidth="1"/>
    <col min="12290" max="12290" width="30" style="5" customWidth="1"/>
    <col min="12291" max="12291" width="3.42578125" style="5" customWidth="1"/>
    <col min="12292" max="12292" width="23.7109375" style="5" customWidth="1"/>
    <col min="12293" max="12293" width="7.140625" style="5" customWidth="1"/>
    <col min="12294" max="12294" width="6.28515625" style="5" customWidth="1"/>
    <col min="12295" max="12295" width="2.28515625" style="5" customWidth="1"/>
    <col min="12296" max="12296" width="7.140625" style="5" customWidth="1"/>
    <col min="12297" max="12297" width="6.140625" style="5" customWidth="1"/>
    <col min="12298" max="12298" width="2.28515625" style="5" customWidth="1"/>
    <col min="12299" max="12299" width="7.140625" style="5" customWidth="1"/>
    <col min="12300" max="12300" width="6.28515625" style="5" customWidth="1"/>
    <col min="12301" max="12301" width="2.28515625" style="5" customWidth="1"/>
    <col min="12302" max="12302" width="7.140625" style="5" customWidth="1"/>
    <col min="12303" max="12303" width="6.140625" style="5" customWidth="1"/>
    <col min="12304" max="12304" width="2.28515625" style="5" customWidth="1"/>
    <col min="12305" max="12305" width="7.140625" style="5" customWidth="1"/>
    <col min="12306" max="12306" width="6" style="5" customWidth="1"/>
    <col min="12307" max="12307" width="2.28515625" style="5" customWidth="1"/>
    <col min="12308" max="12308" width="7.140625" style="5" customWidth="1"/>
    <col min="12309" max="12309" width="6" style="5" customWidth="1"/>
    <col min="12310" max="12310" width="2.28515625" style="5" customWidth="1"/>
    <col min="12311" max="12311" width="7.140625" style="5" customWidth="1"/>
    <col min="12312" max="12312" width="6.140625" style="5" customWidth="1"/>
    <col min="12313" max="12313" width="2.28515625" style="5" customWidth="1"/>
    <col min="12314" max="12314" width="7.140625" style="5" customWidth="1"/>
    <col min="12315" max="12315" width="5.85546875" style="5" customWidth="1"/>
    <col min="12316" max="12544" width="8.85546875" style="5"/>
    <col min="12545" max="12545" width="3" style="5" customWidth="1"/>
    <col min="12546" max="12546" width="30" style="5" customWidth="1"/>
    <col min="12547" max="12547" width="3.42578125" style="5" customWidth="1"/>
    <col min="12548" max="12548" width="23.7109375" style="5" customWidth="1"/>
    <col min="12549" max="12549" width="7.140625" style="5" customWidth="1"/>
    <col min="12550" max="12550" width="6.28515625" style="5" customWidth="1"/>
    <col min="12551" max="12551" width="2.28515625" style="5" customWidth="1"/>
    <col min="12552" max="12552" width="7.140625" style="5" customWidth="1"/>
    <col min="12553" max="12553" width="6.140625" style="5" customWidth="1"/>
    <col min="12554" max="12554" width="2.28515625" style="5" customWidth="1"/>
    <col min="12555" max="12555" width="7.140625" style="5" customWidth="1"/>
    <col min="12556" max="12556" width="6.28515625" style="5" customWidth="1"/>
    <col min="12557" max="12557" width="2.28515625" style="5" customWidth="1"/>
    <col min="12558" max="12558" width="7.140625" style="5" customWidth="1"/>
    <col min="12559" max="12559" width="6.140625" style="5" customWidth="1"/>
    <col min="12560" max="12560" width="2.28515625" style="5" customWidth="1"/>
    <col min="12561" max="12561" width="7.140625" style="5" customWidth="1"/>
    <col min="12562" max="12562" width="6" style="5" customWidth="1"/>
    <col min="12563" max="12563" width="2.28515625" style="5" customWidth="1"/>
    <col min="12564" max="12564" width="7.140625" style="5" customWidth="1"/>
    <col min="12565" max="12565" width="6" style="5" customWidth="1"/>
    <col min="12566" max="12566" width="2.28515625" style="5" customWidth="1"/>
    <col min="12567" max="12567" width="7.140625" style="5" customWidth="1"/>
    <col min="12568" max="12568" width="6.140625" style="5" customWidth="1"/>
    <col min="12569" max="12569" width="2.28515625" style="5" customWidth="1"/>
    <col min="12570" max="12570" width="7.140625" style="5" customWidth="1"/>
    <col min="12571" max="12571" width="5.85546875" style="5" customWidth="1"/>
    <col min="12572" max="12800" width="8.85546875" style="5"/>
    <col min="12801" max="12801" width="3" style="5" customWidth="1"/>
    <col min="12802" max="12802" width="30" style="5" customWidth="1"/>
    <col min="12803" max="12803" width="3.42578125" style="5" customWidth="1"/>
    <col min="12804" max="12804" width="23.7109375" style="5" customWidth="1"/>
    <col min="12805" max="12805" width="7.140625" style="5" customWidth="1"/>
    <col min="12806" max="12806" width="6.28515625" style="5" customWidth="1"/>
    <col min="12807" max="12807" width="2.28515625" style="5" customWidth="1"/>
    <col min="12808" max="12808" width="7.140625" style="5" customWidth="1"/>
    <col min="12809" max="12809" width="6.140625" style="5" customWidth="1"/>
    <col min="12810" max="12810" width="2.28515625" style="5" customWidth="1"/>
    <col min="12811" max="12811" width="7.140625" style="5" customWidth="1"/>
    <col min="12812" max="12812" width="6.28515625" style="5" customWidth="1"/>
    <col min="12813" max="12813" width="2.28515625" style="5" customWidth="1"/>
    <col min="12814" max="12814" width="7.140625" style="5" customWidth="1"/>
    <col min="12815" max="12815" width="6.140625" style="5" customWidth="1"/>
    <col min="12816" max="12816" width="2.28515625" style="5" customWidth="1"/>
    <col min="12817" max="12817" width="7.140625" style="5" customWidth="1"/>
    <col min="12818" max="12818" width="6" style="5" customWidth="1"/>
    <col min="12819" max="12819" width="2.28515625" style="5" customWidth="1"/>
    <col min="12820" max="12820" width="7.140625" style="5" customWidth="1"/>
    <col min="12821" max="12821" width="6" style="5" customWidth="1"/>
    <col min="12822" max="12822" width="2.28515625" style="5" customWidth="1"/>
    <col min="12823" max="12823" width="7.140625" style="5" customWidth="1"/>
    <col min="12824" max="12824" width="6.140625" style="5" customWidth="1"/>
    <col min="12825" max="12825" width="2.28515625" style="5" customWidth="1"/>
    <col min="12826" max="12826" width="7.140625" style="5" customWidth="1"/>
    <col min="12827" max="12827" width="5.85546875" style="5" customWidth="1"/>
    <col min="12828" max="13056" width="8.85546875" style="5"/>
    <col min="13057" max="13057" width="3" style="5" customWidth="1"/>
    <col min="13058" max="13058" width="30" style="5" customWidth="1"/>
    <col min="13059" max="13059" width="3.42578125" style="5" customWidth="1"/>
    <col min="13060" max="13060" width="23.7109375" style="5" customWidth="1"/>
    <col min="13061" max="13061" width="7.140625" style="5" customWidth="1"/>
    <col min="13062" max="13062" width="6.28515625" style="5" customWidth="1"/>
    <col min="13063" max="13063" width="2.28515625" style="5" customWidth="1"/>
    <col min="13064" max="13064" width="7.140625" style="5" customWidth="1"/>
    <col min="13065" max="13065" width="6.140625" style="5" customWidth="1"/>
    <col min="13066" max="13066" width="2.28515625" style="5" customWidth="1"/>
    <col min="13067" max="13067" width="7.140625" style="5" customWidth="1"/>
    <col min="13068" max="13068" width="6.28515625" style="5" customWidth="1"/>
    <col min="13069" max="13069" width="2.28515625" style="5" customWidth="1"/>
    <col min="13070" max="13070" width="7.140625" style="5" customWidth="1"/>
    <col min="13071" max="13071" width="6.140625" style="5" customWidth="1"/>
    <col min="13072" max="13072" width="2.28515625" style="5" customWidth="1"/>
    <col min="13073" max="13073" width="7.140625" style="5" customWidth="1"/>
    <col min="13074" max="13074" width="6" style="5" customWidth="1"/>
    <col min="13075" max="13075" width="2.28515625" style="5" customWidth="1"/>
    <col min="13076" max="13076" width="7.140625" style="5" customWidth="1"/>
    <col min="13077" max="13077" width="6" style="5" customWidth="1"/>
    <col min="13078" max="13078" width="2.28515625" style="5" customWidth="1"/>
    <col min="13079" max="13079" width="7.140625" style="5" customWidth="1"/>
    <col min="13080" max="13080" width="6.140625" style="5" customWidth="1"/>
    <col min="13081" max="13081" width="2.28515625" style="5" customWidth="1"/>
    <col min="13082" max="13082" width="7.140625" style="5" customWidth="1"/>
    <col min="13083" max="13083" width="5.85546875" style="5" customWidth="1"/>
    <col min="13084" max="13312" width="8.85546875" style="5"/>
    <col min="13313" max="13313" width="3" style="5" customWidth="1"/>
    <col min="13314" max="13314" width="30" style="5" customWidth="1"/>
    <col min="13315" max="13315" width="3.42578125" style="5" customWidth="1"/>
    <col min="13316" max="13316" width="23.7109375" style="5" customWidth="1"/>
    <col min="13317" max="13317" width="7.140625" style="5" customWidth="1"/>
    <col min="13318" max="13318" width="6.28515625" style="5" customWidth="1"/>
    <col min="13319" max="13319" width="2.28515625" style="5" customWidth="1"/>
    <col min="13320" max="13320" width="7.140625" style="5" customWidth="1"/>
    <col min="13321" max="13321" width="6.140625" style="5" customWidth="1"/>
    <col min="13322" max="13322" width="2.28515625" style="5" customWidth="1"/>
    <col min="13323" max="13323" width="7.140625" style="5" customWidth="1"/>
    <col min="13324" max="13324" width="6.28515625" style="5" customWidth="1"/>
    <col min="13325" max="13325" width="2.28515625" style="5" customWidth="1"/>
    <col min="13326" max="13326" width="7.140625" style="5" customWidth="1"/>
    <col min="13327" max="13327" width="6.140625" style="5" customWidth="1"/>
    <col min="13328" max="13328" width="2.28515625" style="5" customWidth="1"/>
    <col min="13329" max="13329" width="7.140625" style="5" customWidth="1"/>
    <col min="13330" max="13330" width="6" style="5" customWidth="1"/>
    <col min="13331" max="13331" width="2.28515625" style="5" customWidth="1"/>
    <col min="13332" max="13332" width="7.140625" style="5" customWidth="1"/>
    <col min="13333" max="13333" width="6" style="5" customWidth="1"/>
    <col min="13334" max="13334" width="2.28515625" style="5" customWidth="1"/>
    <col min="13335" max="13335" width="7.140625" style="5" customWidth="1"/>
    <col min="13336" max="13336" width="6.140625" style="5" customWidth="1"/>
    <col min="13337" max="13337" width="2.28515625" style="5" customWidth="1"/>
    <col min="13338" max="13338" width="7.140625" style="5" customWidth="1"/>
    <col min="13339" max="13339" width="5.85546875" style="5" customWidth="1"/>
    <col min="13340" max="13568" width="8.85546875" style="5"/>
    <col min="13569" max="13569" width="3" style="5" customWidth="1"/>
    <col min="13570" max="13570" width="30" style="5" customWidth="1"/>
    <col min="13571" max="13571" width="3.42578125" style="5" customWidth="1"/>
    <col min="13572" max="13572" width="23.7109375" style="5" customWidth="1"/>
    <col min="13573" max="13573" width="7.140625" style="5" customWidth="1"/>
    <col min="13574" max="13574" width="6.28515625" style="5" customWidth="1"/>
    <col min="13575" max="13575" width="2.28515625" style="5" customWidth="1"/>
    <col min="13576" max="13576" width="7.140625" style="5" customWidth="1"/>
    <col min="13577" max="13577" width="6.140625" style="5" customWidth="1"/>
    <col min="13578" max="13578" width="2.28515625" style="5" customWidth="1"/>
    <col min="13579" max="13579" width="7.140625" style="5" customWidth="1"/>
    <col min="13580" max="13580" width="6.28515625" style="5" customWidth="1"/>
    <col min="13581" max="13581" width="2.28515625" style="5" customWidth="1"/>
    <col min="13582" max="13582" width="7.140625" style="5" customWidth="1"/>
    <col min="13583" max="13583" width="6.140625" style="5" customWidth="1"/>
    <col min="13584" max="13584" width="2.28515625" style="5" customWidth="1"/>
    <col min="13585" max="13585" width="7.140625" style="5" customWidth="1"/>
    <col min="13586" max="13586" width="6" style="5" customWidth="1"/>
    <col min="13587" max="13587" width="2.28515625" style="5" customWidth="1"/>
    <col min="13588" max="13588" width="7.140625" style="5" customWidth="1"/>
    <col min="13589" max="13589" width="6" style="5" customWidth="1"/>
    <col min="13590" max="13590" width="2.28515625" style="5" customWidth="1"/>
    <col min="13591" max="13591" width="7.140625" style="5" customWidth="1"/>
    <col min="13592" max="13592" width="6.140625" style="5" customWidth="1"/>
    <col min="13593" max="13593" width="2.28515625" style="5" customWidth="1"/>
    <col min="13594" max="13594" width="7.140625" style="5" customWidth="1"/>
    <col min="13595" max="13595" width="5.85546875" style="5" customWidth="1"/>
    <col min="13596" max="13824" width="8.85546875" style="5"/>
    <col min="13825" max="13825" width="3" style="5" customWidth="1"/>
    <col min="13826" max="13826" width="30" style="5" customWidth="1"/>
    <col min="13827" max="13827" width="3.42578125" style="5" customWidth="1"/>
    <col min="13828" max="13828" width="23.7109375" style="5" customWidth="1"/>
    <col min="13829" max="13829" width="7.140625" style="5" customWidth="1"/>
    <col min="13830" max="13830" width="6.28515625" style="5" customWidth="1"/>
    <col min="13831" max="13831" width="2.28515625" style="5" customWidth="1"/>
    <col min="13832" max="13832" width="7.140625" style="5" customWidth="1"/>
    <col min="13833" max="13833" width="6.140625" style="5" customWidth="1"/>
    <col min="13834" max="13834" width="2.28515625" style="5" customWidth="1"/>
    <col min="13835" max="13835" width="7.140625" style="5" customWidth="1"/>
    <col min="13836" max="13836" width="6.28515625" style="5" customWidth="1"/>
    <col min="13837" max="13837" width="2.28515625" style="5" customWidth="1"/>
    <col min="13838" max="13838" width="7.140625" style="5" customWidth="1"/>
    <col min="13839" max="13839" width="6.140625" style="5" customWidth="1"/>
    <col min="13840" max="13840" width="2.28515625" style="5" customWidth="1"/>
    <col min="13841" max="13841" width="7.140625" style="5" customWidth="1"/>
    <col min="13842" max="13842" width="6" style="5" customWidth="1"/>
    <col min="13843" max="13843" width="2.28515625" style="5" customWidth="1"/>
    <col min="13844" max="13844" width="7.140625" style="5" customWidth="1"/>
    <col min="13845" max="13845" width="6" style="5" customWidth="1"/>
    <col min="13846" max="13846" width="2.28515625" style="5" customWidth="1"/>
    <col min="13847" max="13847" width="7.140625" style="5" customWidth="1"/>
    <col min="13848" max="13848" width="6.140625" style="5" customWidth="1"/>
    <col min="13849" max="13849" width="2.28515625" style="5" customWidth="1"/>
    <col min="13850" max="13850" width="7.140625" style="5" customWidth="1"/>
    <col min="13851" max="13851" width="5.85546875" style="5" customWidth="1"/>
    <col min="13852" max="14080" width="8.85546875" style="5"/>
    <col min="14081" max="14081" width="3" style="5" customWidth="1"/>
    <col min="14082" max="14082" width="30" style="5" customWidth="1"/>
    <col min="14083" max="14083" width="3.42578125" style="5" customWidth="1"/>
    <col min="14084" max="14084" width="23.7109375" style="5" customWidth="1"/>
    <col min="14085" max="14085" width="7.140625" style="5" customWidth="1"/>
    <col min="14086" max="14086" width="6.28515625" style="5" customWidth="1"/>
    <col min="14087" max="14087" width="2.28515625" style="5" customWidth="1"/>
    <col min="14088" max="14088" width="7.140625" style="5" customWidth="1"/>
    <col min="14089" max="14089" width="6.140625" style="5" customWidth="1"/>
    <col min="14090" max="14090" width="2.28515625" style="5" customWidth="1"/>
    <col min="14091" max="14091" width="7.140625" style="5" customWidth="1"/>
    <col min="14092" max="14092" width="6.28515625" style="5" customWidth="1"/>
    <col min="14093" max="14093" width="2.28515625" style="5" customWidth="1"/>
    <col min="14094" max="14094" width="7.140625" style="5" customWidth="1"/>
    <col min="14095" max="14095" width="6.140625" style="5" customWidth="1"/>
    <col min="14096" max="14096" width="2.28515625" style="5" customWidth="1"/>
    <col min="14097" max="14097" width="7.140625" style="5" customWidth="1"/>
    <col min="14098" max="14098" width="6" style="5" customWidth="1"/>
    <col min="14099" max="14099" width="2.28515625" style="5" customWidth="1"/>
    <col min="14100" max="14100" width="7.140625" style="5" customWidth="1"/>
    <col min="14101" max="14101" width="6" style="5" customWidth="1"/>
    <col min="14102" max="14102" width="2.28515625" style="5" customWidth="1"/>
    <col min="14103" max="14103" width="7.140625" style="5" customWidth="1"/>
    <col min="14104" max="14104" width="6.140625" style="5" customWidth="1"/>
    <col min="14105" max="14105" width="2.28515625" style="5" customWidth="1"/>
    <col min="14106" max="14106" width="7.140625" style="5" customWidth="1"/>
    <col min="14107" max="14107" width="5.85546875" style="5" customWidth="1"/>
    <col min="14108" max="14336" width="8.85546875" style="5"/>
    <col min="14337" max="14337" width="3" style="5" customWidth="1"/>
    <col min="14338" max="14338" width="30" style="5" customWidth="1"/>
    <col min="14339" max="14339" width="3.42578125" style="5" customWidth="1"/>
    <col min="14340" max="14340" width="23.7109375" style="5" customWidth="1"/>
    <col min="14341" max="14341" width="7.140625" style="5" customWidth="1"/>
    <col min="14342" max="14342" width="6.28515625" style="5" customWidth="1"/>
    <col min="14343" max="14343" width="2.28515625" style="5" customWidth="1"/>
    <col min="14344" max="14344" width="7.140625" style="5" customWidth="1"/>
    <col min="14345" max="14345" width="6.140625" style="5" customWidth="1"/>
    <col min="14346" max="14346" width="2.28515625" style="5" customWidth="1"/>
    <col min="14347" max="14347" width="7.140625" style="5" customWidth="1"/>
    <col min="14348" max="14348" width="6.28515625" style="5" customWidth="1"/>
    <col min="14349" max="14349" width="2.28515625" style="5" customWidth="1"/>
    <col min="14350" max="14350" width="7.140625" style="5" customWidth="1"/>
    <col min="14351" max="14351" width="6.140625" style="5" customWidth="1"/>
    <col min="14352" max="14352" width="2.28515625" style="5" customWidth="1"/>
    <col min="14353" max="14353" width="7.140625" style="5" customWidth="1"/>
    <col min="14354" max="14354" width="6" style="5" customWidth="1"/>
    <col min="14355" max="14355" width="2.28515625" style="5" customWidth="1"/>
    <col min="14356" max="14356" width="7.140625" style="5" customWidth="1"/>
    <col min="14357" max="14357" width="6" style="5" customWidth="1"/>
    <col min="14358" max="14358" width="2.28515625" style="5" customWidth="1"/>
    <col min="14359" max="14359" width="7.140625" style="5" customWidth="1"/>
    <col min="14360" max="14360" width="6.140625" style="5" customWidth="1"/>
    <col min="14361" max="14361" width="2.28515625" style="5" customWidth="1"/>
    <col min="14362" max="14362" width="7.140625" style="5" customWidth="1"/>
    <col min="14363" max="14363" width="5.85546875" style="5" customWidth="1"/>
    <col min="14364" max="14592" width="8.85546875" style="5"/>
    <col min="14593" max="14593" width="3" style="5" customWidth="1"/>
    <col min="14594" max="14594" width="30" style="5" customWidth="1"/>
    <col min="14595" max="14595" width="3.42578125" style="5" customWidth="1"/>
    <col min="14596" max="14596" width="23.7109375" style="5" customWidth="1"/>
    <col min="14597" max="14597" width="7.140625" style="5" customWidth="1"/>
    <col min="14598" max="14598" width="6.28515625" style="5" customWidth="1"/>
    <col min="14599" max="14599" width="2.28515625" style="5" customWidth="1"/>
    <col min="14600" max="14600" width="7.140625" style="5" customWidth="1"/>
    <col min="14601" max="14601" width="6.140625" style="5" customWidth="1"/>
    <col min="14602" max="14602" width="2.28515625" style="5" customWidth="1"/>
    <col min="14603" max="14603" width="7.140625" style="5" customWidth="1"/>
    <col min="14604" max="14604" width="6.28515625" style="5" customWidth="1"/>
    <col min="14605" max="14605" width="2.28515625" style="5" customWidth="1"/>
    <col min="14606" max="14606" width="7.140625" style="5" customWidth="1"/>
    <col min="14607" max="14607" width="6.140625" style="5" customWidth="1"/>
    <col min="14608" max="14608" width="2.28515625" style="5" customWidth="1"/>
    <col min="14609" max="14609" width="7.140625" style="5" customWidth="1"/>
    <col min="14610" max="14610" width="6" style="5" customWidth="1"/>
    <col min="14611" max="14611" width="2.28515625" style="5" customWidth="1"/>
    <col min="14612" max="14612" width="7.140625" style="5" customWidth="1"/>
    <col min="14613" max="14613" width="6" style="5" customWidth="1"/>
    <col min="14614" max="14614" width="2.28515625" style="5" customWidth="1"/>
    <col min="14615" max="14615" width="7.140625" style="5" customWidth="1"/>
    <col min="14616" max="14616" width="6.140625" style="5" customWidth="1"/>
    <col min="14617" max="14617" width="2.28515625" style="5" customWidth="1"/>
    <col min="14618" max="14618" width="7.140625" style="5" customWidth="1"/>
    <col min="14619" max="14619" width="5.85546875" style="5" customWidth="1"/>
    <col min="14620" max="14848" width="8.85546875" style="5"/>
    <col min="14849" max="14849" width="3" style="5" customWidth="1"/>
    <col min="14850" max="14850" width="30" style="5" customWidth="1"/>
    <col min="14851" max="14851" width="3.42578125" style="5" customWidth="1"/>
    <col min="14852" max="14852" width="23.7109375" style="5" customWidth="1"/>
    <col min="14853" max="14853" width="7.140625" style="5" customWidth="1"/>
    <col min="14854" max="14854" width="6.28515625" style="5" customWidth="1"/>
    <col min="14855" max="14855" width="2.28515625" style="5" customWidth="1"/>
    <col min="14856" max="14856" width="7.140625" style="5" customWidth="1"/>
    <col min="14857" max="14857" width="6.140625" style="5" customWidth="1"/>
    <col min="14858" max="14858" width="2.28515625" style="5" customWidth="1"/>
    <col min="14859" max="14859" width="7.140625" style="5" customWidth="1"/>
    <col min="14860" max="14860" width="6.28515625" style="5" customWidth="1"/>
    <col min="14861" max="14861" width="2.28515625" style="5" customWidth="1"/>
    <col min="14862" max="14862" width="7.140625" style="5" customWidth="1"/>
    <col min="14863" max="14863" width="6.140625" style="5" customWidth="1"/>
    <col min="14864" max="14864" width="2.28515625" style="5" customWidth="1"/>
    <col min="14865" max="14865" width="7.140625" style="5" customWidth="1"/>
    <col min="14866" max="14866" width="6" style="5" customWidth="1"/>
    <col min="14867" max="14867" width="2.28515625" style="5" customWidth="1"/>
    <col min="14868" max="14868" width="7.140625" style="5" customWidth="1"/>
    <col min="14869" max="14869" width="6" style="5" customWidth="1"/>
    <col min="14870" max="14870" width="2.28515625" style="5" customWidth="1"/>
    <col min="14871" max="14871" width="7.140625" style="5" customWidth="1"/>
    <col min="14872" max="14872" width="6.140625" style="5" customWidth="1"/>
    <col min="14873" max="14873" width="2.28515625" style="5" customWidth="1"/>
    <col min="14874" max="14874" width="7.140625" style="5" customWidth="1"/>
    <col min="14875" max="14875" width="5.85546875" style="5" customWidth="1"/>
    <col min="14876" max="15104" width="8.85546875" style="5"/>
    <col min="15105" max="15105" width="3" style="5" customWidth="1"/>
    <col min="15106" max="15106" width="30" style="5" customWidth="1"/>
    <col min="15107" max="15107" width="3.42578125" style="5" customWidth="1"/>
    <col min="15108" max="15108" width="23.7109375" style="5" customWidth="1"/>
    <col min="15109" max="15109" width="7.140625" style="5" customWidth="1"/>
    <col min="15110" max="15110" width="6.28515625" style="5" customWidth="1"/>
    <col min="15111" max="15111" width="2.28515625" style="5" customWidth="1"/>
    <col min="15112" max="15112" width="7.140625" style="5" customWidth="1"/>
    <col min="15113" max="15113" width="6.140625" style="5" customWidth="1"/>
    <col min="15114" max="15114" width="2.28515625" style="5" customWidth="1"/>
    <col min="15115" max="15115" width="7.140625" style="5" customWidth="1"/>
    <col min="15116" max="15116" width="6.28515625" style="5" customWidth="1"/>
    <col min="15117" max="15117" width="2.28515625" style="5" customWidth="1"/>
    <col min="15118" max="15118" width="7.140625" style="5" customWidth="1"/>
    <col min="15119" max="15119" width="6.140625" style="5" customWidth="1"/>
    <col min="15120" max="15120" width="2.28515625" style="5" customWidth="1"/>
    <col min="15121" max="15121" width="7.140625" style="5" customWidth="1"/>
    <col min="15122" max="15122" width="6" style="5" customWidth="1"/>
    <col min="15123" max="15123" width="2.28515625" style="5" customWidth="1"/>
    <col min="15124" max="15124" width="7.140625" style="5" customWidth="1"/>
    <col min="15125" max="15125" width="6" style="5" customWidth="1"/>
    <col min="15126" max="15126" width="2.28515625" style="5" customWidth="1"/>
    <col min="15127" max="15127" width="7.140625" style="5" customWidth="1"/>
    <col min="15128" max="15128" width="6.140625" style="5" customWidth="1"/>
    <col min="15129" max="15129" width="2.28515625" style="5" customWidth="1"/>
    <col min="15130" max="15130" width="7.140625" style="5" customWidth="1"/>
    <col min="15131" max="15131" width="5.85546875" style="5" customWidth="1"/>
    <col min="15132" max="15360" width="8.85546875" style="5"/>
    <col min="15361" max="15361" width="3" style="5" customWidth="1"/>
    <col min="15362" max="15362" width="30" style="5" customWidth="1"/>
    <col min="15363" max="15363" width="3.42578125" style="5" customWidth="1"/>
    <col min="15364" max="15364" width="23.7109375" style="5" customWidth="1"/>
    <col min="15365" max="15365" width="7.140625" style="5" customWidth="1"/>
    <col min="15366" max="15366" width="6.28515625" style="5" customWidth="1"/>
    <col min="15367" max="15367" width="2.28515625" style="5" customWidth="1"/>
    <col min="15368" max="15368" width="7.140625" style="5" customWidth="1"/>
    <col min="15369" max="15369" width="6.140625" style="5" customWidth="1"/>
    <col min="15370" max="15370" width="2.28515625" style="5" customWidth="1"/>
    <col min="15371" max="15371" width="7.140625" style="5" customWidth="1"/>
    <col min="15372" max="15372" width="6.28515625" style="5" customWidth="1"/>
    <col min="15373" max="15373" width="2.28515625" style="5" customWidth="1"/>
    <col min="15374" max="15374" width="7.140625" style="5" customWidth="1"/>
    <col min="15375" max="15375" width="6.140625" style="5" customWidth="1"/>
    <col min="15376" max="15376" width="2.28515625" style="5" customWidth="1"/>
    <col min="15377" max="15377" width="7.140625" style="5" customWidth="1"/>
    <col min="15378" max="15378" width="6" style="5" customWidth="1"/>
    <col min="15379" max="15379" width="2.28515625" style="5" customWidth="1"/>
    <col min="15380" max="15380" width="7.140625" style="5" customWidth="1"/>
    <col min="15381" max="15381" width="6" style="5" customWidth="1"/>
    <col min="15382" max="15382" width="2.28515625" style="5" customWidth="1"/>
    <col min="15383" max="15383" width="7.140625" style="5" customWidth="1"/>
    <col min="15384" max="15384" width="6.140625" style="5" customWidth="1"/>
    <col min="15385" max="15385" width="2.28515625" style="5" customWidth="1"/>
    <col min="15386" max="15386" width="7.140625" style="5" customWidth="1"/>
    <col min="15387" max="15387" width="5.85546875" style="5" customWidth="1"/>
    <col min="15388" max="15616" width="8.85546875" style="5"/>
    <col min="15617" max="15617" width="3" style="5" customWidth="1"/>
    <col min="15618" max="15618" width="30" style="5" customWidth="1"/>
    <col min="15619" max="15619" width="3.42578125" style="5" customWidth="1"/>
    <col min="15620" max="15620" width="23.7109375" style="5" customWidth="1"/>
    <col min="15621" max="15621" width="7.140625" style="5" customWidth="1"/>
    <col min="15622" max="15622" width="6.28515625" style="5" customWidth="1"/>
    <col min="15623" max="15623" width="2.28515625" style="5" customWidth="1"/>
    <col min="15624" max="15624" width="7.140625" style="5" customWidth="1"/>
    <col min="15625" max="15625" width="6.140625" style="5" customWidth="1"/>
    <col min="15626" max="15626" width="2.28515625" style="5" customWidth="1"/>
    <col min="15627" max="15627" width="7.140625" style="5" customWidth="1"/>
    <col min="15628" max="15628" width="6.28515625" style="5" customWidth="1"/>
    <col min="15629" max="15629" width="2.28515625" style="5" customWidth="1"/>
    <col min="15630" max="15630" width="7.140625" style="5" customWidth="1"/>
    <col min="15631" max="15631" width="6.140625" style="5" customWidth="1"/>
    <col min="15632" max="15632" width="2.28515625" style="5" customWidth="1"/>
    <col min="15633" max="15633" width="7.140625" style="5" customWidth="1"/>
    <col min="15634" max="15634" width="6" style="5" customWidth="1"/>
    <col min="15635" max="15635" width="2.28515625" style="5" customWidth="1"/>
    <col min="15636" max="15636" width="7.140625" style="5" customWidth="1"/>
    <col min="15637" max="15637" width="6" style="5" customWidth="1"/>
    <col min="15638" max="15638" width="2.28515625" style="5" customWidth="1"/>
    <col min="15639" max="15639" width="7.140625" style="5" customWidth="1"/>
    <col min="15640" max="15640" width="6.140625" style="5" customWidth="1"/>
    <col min="15641" max="15641" width="2.28515625" style="5" customWidth="1"/>
    <col min="15642" max="15642" width="7.140625" style="5" customWidth="1"/>
    <col min="15643" max="15643" width="5.85546875" style="5" customWidth="1"/>
    <col min="15644" max="15872" width="8.85546875" style="5"/>
    <col min="15873" max="15873" width="3" style="5" customWidth="1"/>
    <col min="15874" max="15874" width="30" style="5" customWidth="1"/>
    <col min="15875" max="15875" width="3.42578125" style="5" customWidth="1"/>
    <col min="15876" max="15876" width="23.7109375" style="5" customWidth="1"/>
    <col min="15877" max="15877" width="7.140625" style="5" customWidth="1"/>
    <col min="15878" max="15878" width="6.28515625" style="5" customWidth="1"/>
    <col min="15879" max="15879" width="2.28515625" style="5" customWidth="1"/>
    <col min="15880" max="15880" width="7.140625" style="5" customWidth="1"/>
    <col min="15881" max="15881" width="6.140625" style="5" customWidth="1"/>
    <col min="15882" max="15882" width="2.28515625" style="5" customWidth="1"/>
    <col min="15883" max="15883" width="7.140625" style="5" customWidth="1"/>
    <col min="15884" max="15884" width="6.28515625" style="5" customWidth="1"/>
    <col min="15885" max="15885" width="2.28515625" style="5" customWidth="1"/>
    <col min="15886" max="15886" width="7.140625" style="5" customWidth="1"/>
    <col min="15887" max="15887" width="6.140625" style="5" customWidth="1"/>
    <col min="15888" max="15888" width="2.28515625" style="5" customWidth="1"/>
    <col min="15889" max="15889" width="7.140625" style="5" customWidth="1"/>
    <col min="15890" max="15890" width="6" style="5" customWidth="1"/>
    <col min="15891" max="15891" width="2.28515625" style="5" customWidth="1"/>
    <col min="15892" max="15892" width="7.140625" style="5" customWidth="1"/>
    <col min="15893" max="15893" width="6" style="5" customWidth="1"/>
    <col min="15894" max="15894" width="2.28515625" style="5" customWidth="1"/>
    <col min="15895" max="15895" width="7.140625" style="5" customWidth="1"/>
    <col min="15896" max="15896" width="6.140625" style="5" customWidth="1"/>
    <col min="15897" max="15897" width="2.28515625" style="5" customWidth="1"/>
    <col min="15898" max="15898" width="7.140625" style="5" customWidth="1"/>
    <col min="15899" max="15899" width="5.85546875" style="5" customWidth="1"/>
    <col min="15900" max="16128" width="8.85546875" style="5"/>
    <col min="16129" max="16129" width="3" style="5" customWidth="1"/>
    <col min="16130" max="16130" width="30" style="5" customWidth="1"/>
    <col min="16131" max="16131" width="3.42578125" style="5" customWidth="1"/>
    <col min="16132" max="16132" width="23.7109375" style="5" customWidth="1"/>
    <col min="16133" max="16133" width="7.140625" style="5" customWidth="1"/>
    <col min="16134" max="16134" width="6.28515625" style="5" customWidth="1"/>
    <col min="16135" max="16135" width="2.28515625" style="5" customWidth="1"/>
    <col min="16136" max="16136" width="7.140625" style="5" customWidth="1"/>
    <col min="16137" max="16137" width="6.140625" style="5" customWidth="1"/>
    <col min="16138" max="16138" width="2.28515625" style="5" customWidth="1"/>
    <col min="16139" max="16139" width="7.140625" style="5" customWidth="1"/>
    <col min="16140" max="16140" width="6.28515625" style="5" customWidth="1"/>
    <col min="16141" max="16141" width="2.28515625" style="5" customWidth="1"/>
    <col min="16142" max="16142" width="7.140625" style="5" customWidth="1"/>
    <col min="16143" max="16143" width="6.140625" style="5" customWidth="1"/>
    <col min="16144" max="16144" width="2.28515625" style="5" customWidth="1"/>
    <col min="16145" max="16145" width="7.140625" style="5" customWidth="1"/>
    <col min="16146" max="16146" width="6" style="5" customWidth="1"/>
    <col min="16147" max="16147" width="2.28515625" style="5" customWidth="1"/>
    <col min="16148" max="16148" width="7.140625" style="5" customWidth="1"/>
    <col min="16149" max="16149" width="6" style="5" customWidth="1"/>
    <col min="16150" max="16150" width="2.28515625" style="5" customWidth="1"/>
    <col min="16151" max="16151" width="7.140625" style="5" customWidth="1"/>
    <col min="16152" max="16152" width="6.140625" style="5" customWidth="1"/>
    <col min="16153" max="16153" width="2.28515625" style="5" customWidth="1"/>
    <col min="16154" max="16154" width="7.140625" style="5" customWidth="1"/>
    <col min="16155" max="16155" width="5.85546875" style="5" customWidth="1"/>
    <col min="16156" max="16384" width="8.85546875" style="5"/>
  </cols>
  <sheetData>
    <row r="2" spans="1:33" ht="15.6" x14ac:dyDescent="0.3">
      <c r="D2" s="73"/>
      <c r="E2" s="11"/>
      <c r="F2" s="72"/>
      <c r="G2" s="72"/>
      <c r="H2" s="72"/>
      <c r="I2" s="72"/>
      <c r="J2" s="72"/>
      <c r="K2" s="72" t="s">
        <v>1379</v>
      </c>
      <c r="L2" s="72"/>
      <c r="M2" s="20"/>
      <c r="N2" s="72"/>
      <c r="O2" s="72"/>
      <c r="P2" s="72"/>
      <c r="Q2" s="92"/>
      <c r="R2" s="92"/>
      <c r="S2" s="72"/>
      <c r="T2" s="72"/>
      <c r="U2" s="72"/>
      <c r="V2" s="72"/>
      <c r="W2" s="72"/>
      <c r="X2" s="72"/>
      <c r="Y2" s="90"/>
      <c r="Z2" s="72"/>
      <c r="AA2" s="72"/>
      <c r="AC2" s="72"/>
      <c r="AD2" s="72"/>
      <c r="AF2" s="72"/>
      <c r="AG2" s="72"/>
    </row>
    <row r="3" spans="1:33" ht="15.6" x14ac:dyDescent="0.3">
      <c r="E3" s="20"/>
      <c r="F3" s="20"/>
      <c r="G3" s="20"/>
      <c r="H3" s="20"/>
      <c r="I3" s="20"/>
      <c r="J3" s="20"/>
      <c r="K3" s="72"/>
      <c r="L3" s="72"/>
      <c r="M3" s="20"/>
      <c r="N3" s="72"/>
      <c r="O3" s="72"/>
      <c r="P3" s="72"/>
      <c r="Q3" s="92"/>
      <c r="R3" s="92"/>
      <c r="S3" s="72"/>
      <c r="T3" s="72"/>
      <c r="U3" s="72"/>
      <c r="V3" s="72"/>
      <c r="W3" s="72"/>
      <c r="X3" s="72"/>
      <c r="Y3" s="90"/>
      <c r="Z3" s="72"/>
      <c r="AA3" s="72"/>
      <c r="AC3" s="72"/>
      <c r="AD3" s="72"/>
      <c r="AF3" s="72"/>
      <c r="AG3" s="72"/>
    </row>
    <row r="4" spans="1:33" ht="15.6" x14ac:dyDescent="0.3">
      <c r="E4" s="71"/>
      <c r="F4" s="72"/>
      <c r="G4" s="72"/>
      <c r="H4" s="72"/>
      <c r="I4" s="20"/>
      <c r="J4" s="20"/>
      <c r="K4" s="72"/>
      <c r="L4" s="72"/>
      <c r="M4" s="20"/>
      <c r="N4" s="72" t="s">
        <v>0</v>
      </c>
      <c r="O4" s="72"/>
      <c r="P4" s="72"/>
      <c r="Q4" s="92"/>
      <c r="R4" s="92"/>
      <c r="S4" s="72"/>
      <c r="T4" s="72"/>
      <c r="U4" s="72"/>
      <c r="V4" s="72"/>
      <c r="W4" s="72"/>
      <c r="X4" s="72"/>
      <c r="Y4" s="90"/>
      <c r="Z4" s="72"/>
      <c r="AA4" s="72"/>
      <c r="AC4" s="72"/>
      <c r="AD4" s="72"/>
      <c r="AF4" s="72"/>
      <c r="AG4" s="72"/>
    </row>
    <row r="5" spans="1:33" ht="12.75" customHeight="1" x14ac:dyDescent="0.3">
      <c r="E5" s="110" t="s">
        <v>1</v>
      </c>
      <c r="F5" s="110"/>
      <c r="G5" s="111"/>
      <c r="H5" s="112" t="s">
        <v>1271</v>
      </c>
      <c r="I5" s="112"/>
      <c r="J5" s="111"/>
      <c r="K5" s="113" t="s">
        <v>1272</v>
      </c>
      <c r="L5" s="113"/>
      <c r="M5" s="111"/>
      <c r="N5" s="112" t="s">
        <v>1374</v>
      </c>
      <c r="O5" s="112"/>
      <c r="P5" s="111"/>
      <c r="Q5" s="114" t="s">
        <v>1375</v>
      </c>
      <c r="R5" s="114"/>
      <c r="S5" s="115"/>
      <c r="T5" s="112" t="s">
        <v>1376</v>
      </c>
      <c r="U5" s="112"/>
      <c r="V5" s="116"/>
      <c r="W5" s="113" t="s">
        <v>1377</v>
      </c>
      <c r="X5" s="113"/>
      <c r="Y5" s="116"/>
      <c r="Z5" s="112" t="s">
        <v>1378</v>
      </c>
      <c r="AA5" s="112"/>
      <c r="AB5" s="116"/>
      <c r="AC5" s="114" t="s">
        <v>1273</v>
      </c>
      <c r="AD5" s="114"/>
      <c r="AE5" s="116"/>
      <c r="AF5" s="112" t="s">
        <v>1274</v>
      </c>
      <c r="AG5" s="112"/>
    </row>
    <row r="6" spans="1:33" ht="25.5" customHeight="1" x14ac:dyDescent="0.3">
      <c r="E6" s="117"/>
      <c r="F6" s="117"/>
      <c r="G6" s="111"/>
      <c r="H6" s="118"/>
      <c r="I6" s="118"/>
      <c r="J6" s="111"/>
      <c r="K6" s="119"/>
      <c r="L6" s="119"/>
      <c r="M6" s="111"/>
      <c r="N6" s="118"/>
      <c r="O6" s="118"/>
      <c r="P6" s="111"/>
      <c r="Q6" s="120"/>
      <c r="R6" s="120"/>
      <c r="S6" s="115"/>
      <c r="T6" s="118"/>
      <c r="U6" s="118"/>
      <c r="V6" s="116"/>
      <c r="W6" s="119"/>
      <c r="X6" s="119"/>
      <c r="Y6" s="116"/>
      <c r="Z6" s="118"/>
      <c r="AA6" s="118"/>
      <c r="AB6" s="116"/>
      <c r="AC6" s="120"/>
      <c r="AD6" s="120"/>
      <c r="AE6" s="116"/>
      <c r="AF6" s="118"/>
      <c r="AG6" s="118"/>
    </row>
    <row r="7" spans="1:33" s="35" customFormat="1" ht="15.6" x14ac:dyDescent="0.3">
      <c r="A7" s="30"/>
      <c r="B7" s="33" t="s">
        <v>4</v>
      </c>
      <c r="C7" s="33"/>
      <c r="D7" s="34" t="s">
        <v>5</v>
      </c>
      <c r="E7" s="79" t="s">
        <v>6</v>
      </c>
      <c r="F7" s="80" t="s">
        <v>7</v>
      </c>
      <c r="G7" s="89"/>
      <c r="H7" s="36" t="s">
        <v>6</v>
      </c>
      <c r="I7" s="37" t="s">
        <v>7</v>
      </c>
      <c r="J7" s="89"/>
      <c r="K7" s="79" t="s">
        <v>6</v>
      </c>
      <c r="L7" s="80" t="s">
        <v>7</v>
      </c>
      <c r="M7" s="89"/>
      <c r="N7" s="36" t="s">
        <v>6</v>
      </c>
      <c r="O7" s="37" t="s">
        <v>7</v>
      </c>
      <c r="P7" s="89"/>
      <c r="Q7" s="98" t="s">
        <v>6</v>
      </c>
      <c r="R7" s="99" t="s">
        <v>7</v>
      </c>
      <c r="S7" s="91"/>
      <c r="T7" s="36" t="s">
        <v>6</v>
      </c>
      <c r="U7" s="37" t="s">
        <v>7</v>
      </c>
      <c r="V7" s="91"/>
      <c r="W7" s="98" t="s">
        <v>6</v>
      </c>
      <c r="X7" s="99" t="s">
        <v>7</v>
      </c>
      <c r="Y7" s="91"/>
      <c r="Z7" s="36" t="s">
        <v>6</v>
      </c>
      <c r="AA7" s="37" t="s">
        <v>7</v>
      </c>
      <c r="AB7" s="91"/>
      <c r="AC7" s="98" t="s">
        <v>6</v>
      </c>
      <c r="AD7" s="99" t="s">
        <v>7</v>
      </c>
      <c r="AE7" s="91"/>
      <c r="AF7" s="36" t="s">
        <v>6</v>
      </c>
      <c r="AG7" s="37" t="s">
        <v>7</v>
      </c>
    </row>
    <row r="8" spans="1:33" ht="15.6" customHeight="1" x14ac:dyDescent="0.25">
      <c r="A8" s="54" t="s">
        <v>8</v>
      </c>
      <c r="B8" s="55" t="s">
        <v>9</v>
      </c>
      <c r="C8" s="7"/>
      <c r="D8" s="3" t="s">
        <v>10</v>
      </c>
      <c r="E8" s="81">
        <v>730</v>
      </c>
      <c r="F8" s="82">
        <f>E8/E12</f>
        <v>0.61344537815126055</v>
      </c>
      <c r="G8" s="8"/>
      <c r="H8" s="38">
        <v>173</v>
      </c>
      <c r="I8" s="39">
        <f>H8/H12</f>
        <v>0.58053691275167785</v>
      </c>
      <c r="J8" s="8"/>
      <c r="K8" s="100">
        <v>49</v>
      </c>
      <c r="L8" s="101">
        <f>K8/K12</f>
        <v>0.72058823529411764</v>
      </c>
      <c r="M8" s="8"/>
      <c r="N8" s="38">
        <v>191</v>
      </c>
      <c r="O8" s="39">
        <f>N8/N12</f>
        <v>0.58769230769230774</v>
      </c>
      <c r="Q8" s="100">
        <v>142</v>
      </c>
      <c r="R8" s="101">
        <f>Q8/Q12</f>
        <v>0.62008733624454149</v>
      </c>
      <c r="S8" s="11"/>
      <c r="T8" s="38">
        <v>33</v>
      </c>
      <c r="U8" s="39">
        <f>T8/T12</f>
        <v>0.5892857142857143</v>
      </c>
      <c r="V8" s="11"/>
      <c r="W8" s="100">
        <v>62</v>
      </c>
      <c r="X8" s="101">
        <f>W8/W12</f>
        <v>0.62</v>
      </c>
      <c r="Y8" s="11"/>
      <c r="Z8" s="38">
        <v>23</v>
      </c>
      <c r="AA8" s="39">
        <f>Z8/Z12</f>
        <v>0.65714285714285714</v>
      </c>
      <c r="AC8" s="100">
        <v>18</v>
      </c>
      <c r="AD8" s="101">
        <f>AC8/AC12</f>
        <v>0.66666666666666663</v>
      </c>
      <c r="AF8" s="38">
        <v>37</v>
      </c>
      <c r="AG8" s="39">
        <f>AF8/AF12</f>
        <v>0.75510204081632648</v>
      </c>
    </row>
    <row r="9" spans="1:33" x14ac:dyDescent="0.25">
      <c r="C9" s="7"/>
      <c r="D9" s="3" t="s">
        <v>11</v>
      </c>
      <c r="E9" s="81">
        <v>394</v>
      </c>
      <c r="F9" s="82">
        <f>E9/E12</f>
        <v>0.33109243697478991</v>
      </c>
      <c r="G9" s="8"/>
      <c r="H9" s="38">
        <v>106</v>
      </c>
      <c r="I9" s="39">
        <f>H9/H12</f>
        <v>0.35570469798657717</v>
      </c>
      <c r="J9" s="8"/>
      <c r="K9" s="100">
        <v>15</v>
      </c>
      <c r="L9" s="101">
        <f>K9/K12</f>
        <v>0.22058823529411764</v>
      </c>
      <c r="M9" s="8"/>
      <c r="N9" s="38">
        <v>117</v>
      </c>
      <c r="O9" s="39">
        <f>N9/N12</f>
        <v>0.36</v>
      </c>
      <c r="Q9" s="100">
        <v>73</v>
      </c>
      <c r="R9" s="101">
        <f>Q9/Q12</f>
        <v>0.31877729257641924</v>
      </c>
      <c r="S9" s="11"/>
      <c r="T9" s="38">
        <v>19</v>
      </c>
      <c r="U9" s="39">
        <f>T9/T12</f>
        <v>0.3392857142857143</v>
      </c>
      <c r="V9" s="11"/>
      <c r="W9" s="100">
        <v>33</v>
      </c>
      <c r="X9" s="101">
        <f>W9/W12</f>
        <v>0.33</v>
      </c>
      <c r="Y9" s="11"/>
      <c r="Z9" s="38">
        <v>10</v>
      </c>
      <c r="AA9" s="39">
        <f>Z9/Z12</f>
        <v>0.2857142857142857</v>
      </c>
      <c r="AC9" s="100">
        <v>9</v>
      </c>
      <c r="AD9" s="101">
        <f>AC9/AC12</f>
        <v>0.33333333333333331</v>
      </c>
      <c r="AF9" s="38">
        <v>11</v>
      </c>
      <c r="AG9" s="39">
        <f>AF9/AF12</f>
        <v>0.22448979591836735</v>
      </c>
    </row>
    <row r="10" spans="1:33" x14ac:dyDescent="0.25">
      <c r="A10" s="69"/>
      <c r="B10" s="16"/>
      <c r="C10" s="7"/>
      <c r="D10" s="3" t="s">
        <v>12</v>
      </c>
      <c r="E10" s="81">
        <v>49</v>
      </c>
      <c r="F10" s="82">
        <f>E10/E12</f>
        <v>4.1176470588235294E-2</v>
      </c>
      <c r="G10" s="8"/>
      <c r="H10" s="38">
        <v>13</v>
      </c>
      <c r="I10" s="39">
        <f>H10/H12</f>
        <v>4.3624161073825503E-2</v>
      </c>
      <c r="J10" s="8"/>
      <c r="K10" s="100">
        <v>4</v>
      </c>
      <c r="L10" s="101">
        <f>K10/K12</f>
        <v>5.8823529411764705E-2</v>
      </c>
      <c r="M10" s="8"/>
      <c r="N10" s="38">
        <v>11</v>
      </c>
      <c r="O10" s="39">
        <f>N10/N12</f>
        <v>3.3846153846153845E-2</v>
      </c>
      <c r="Q10" s="100">
        <v>12</v>
      </c>
      <c r="R10" s="101">
        <f>Q10/Q12</f>
        <v>5.2401746724890827E-2</v>
      </c>
      <c r="S10" s="11"/>
      <c r="T10" s="38">
        <v>3</v>
      </c>
      <c r="U10" s="39">
        <f>T10/T12</f>
        <v>5.3571428571428568E-2</v>
      </c>
      <c r="V10" s="11"/>
      <c r="W10" s="100">
        <v>3</v>
      </c>
      <c r="X10" s="101">
        <f>W10/W12</f>
        <v>0.03</v>
      </c>
      <c r="Y10" s="11"/>
      <c r="Z10" s="38">
        <v>2</v>
      </c>
      <c r="AA10" s="39">
        <f>Z10/Z12</f>
        <v>5.7142857142857141E-2</v>
      </c>
      <c r="AC10" s="100">
        <v>0</v>
      </c>
      <c r="AD10" s="101">
        <f>AC10/AC12</f>
        <v>0</v>
      </c>
      <c r="AF10" s="38">
        <v>1</v>
      </c>
      <c r="AG10" s="39">
        <f>AF10/AF12</f>
        <v>2.0408163265306121E-2</v>
      </c>
    </row>
    <row r="11" spans="1:33" x14ac:dyDescent="0.25">
      <c r="A11" s="69"/>
      <c r="B11" s="16"/>
      <c r="C11" s="7"/>
      <c r="D11" s="3" t="s">
        <v>13</v>
      </c>
      <c r="E11" s="81">
        <v>17</v>
      </c>
      <c r="F11" s="82">
        <f>E11/E12</f>
        <v>1.4285714285714285E-2</v>
      </c>
      <c r="G11" s="8"/>
      <c r="H11" s="38">
        <v>6</v>
      </c>
      <c r="I11" s="39">
        <f>H11/H12</f>
        <v>2.0134228187919462E-2</v>
      </c>
      <c r="J11" s="8"/>
      <c r="K11" s="100">
        <v>0</v>
      </c>
      <c r="L11" s="101">
        <f>K11/K12</f>
        <v>0</v>
      </c>
      <c r="M11" s="8"/>
      <c r="N11" s="38">
        <v>6</v>
      </c>
      <c r="O11" s="39">
        <f>N11/N12</f>
        <v>1.8461538461538463E-2</v>
      </c>
      <c r="Q11" s="100">
        <v>2</v>
      </c>
      <c r="R11" s="101">
        <f>Q11/Q12</f>
        <v>8.7336244541484712E-3</v>
      </c>
      <c r="S11" s="11"/>
      <c r="T11" s="38">
        <v>1</v>
      </c>
      <c r="U11" s="39">
        <f>T11/T12</f>
        <v>1.7857142857142856E-2</v>
      </c>
      <c r="V11" s="11"/>
      <c r="W11" s="100">
        <v>2</v>
      </c>
      <c r="X11" s="101">
        <f>W11/W12</f>
        <v>0.02</v>
      </c>
      <c r="Y11" s="11"/>
      <c r="Z11" s="38">
        <v>0</v>
      </c>
      <c r="AA11" s="39">
        <f>Z11/Z12</f>
        <v>0</v>
      </c>
      <c r="AC11" s="100">
        <v>0</v>
      </c>
      <c r="AD11" s="101">
        <f>AC11/AC12</f>
        <v>0</v>
      </c>
      <c r="AF11" s="38">
        <v>0</v>
      </c>
      <c r="AG11" s="39">
        <f>AF11/AF12</f>
        <v>0</v>
      </c>
    </row>
    <row r="12" spans="1:33" x14ac:dyDescent="0.25">
      <c r="A12" s="69"/>
      <c r="B12" s="16"/>
      <c r="D12" s="9" t="s">
        <v>14</v>
      </c>
      <c r="E12" s="83">
        <f>SUM(E8:E11)</f>
        <v>1190</v>
      </c>
      <c r="F12" s="84">
        <f>E12/E12</f>
        <v>1</v>
      </c>
      <c r="G12" s="10"/>
      <c r="H12" s="43">
        <f>SUM(H8:H11)</f>
        <v>298</v>
      </c>
      <c r="I12" s="97">
        <f>H12/H12</f>
        <v>1</v>
      </c>
      <c r="J12" s="10"/>
      <c r="K12" s="102">
        <f>SUM(K8:K11)</f>
        <v>68</v>
      </c>
      <c r="L12" s="103">
        <f>K12/K12</f>
        <v>1</v>
      </c>
      <c r="M12" s="10"/>
      <c r="N12" s="43">
        <f>SUM(N8:N11)</f>
        <v>325</v>
      </c>
      <c r="O12" s="97">
        <f>N12/N12</f>
        <v>1</v>
      </c>
      <c r="P12" s="10"/>
      <c r="Q12" s="102">
        <f>SUM(Q8:Q11)</f>
        <v>229</v>
      </c>
      <c r="R12" s="103">
        <f>Q12/Q12</f>
        <v>1</v>
      </c>
      <c r="S12" s="11"/>
      <c r="T12" s="43">
        <f>SUM(T8:T11)</f>
        <v>56</v>
      </c>
      <c r="U12" s="97">
        <f>T12/T12</f>
        <v>1</v>
      </c>
      <c r="V12" s="11"/>
      <c r="W12" s="102">
        <f>SUM(W8:W11)</f>
        <v>100</v>
      </c>
      <c r="X12" s="103">
        <f>W12/W12</f>
        <v>1</v>
      </c>
      <c r="Y12" s="11"/>
      <c r="Z12" s="43">
        <f>SUM(Z8:Z11)</f>
        <v>35</v>
      </c>
      <c r="AA12" s="97">
        <f>Z12/Z12</f>
        <v>1</v>
      </c>
      <c r="AC12" s="102">
        <f>SUM(AC8:AC11)</f>
        <v>27</v>
      </c>
      <c r="AD12" s="103">
        <f>AC12/AC12</f>
        <v>1</v>
      </c>
      <c r="AF12" s="43">
        <f>SUM(AF8:AF11)</f>
        <v>49</v>
      </c>
      <c r="AG12" s="97">
        <f>AF12/AF12</f>
        <v>1</v>
      </c>
    </row>
    <row r="13" spans="1:33" x14ac:dyDescent="0.25">
      <c r="E13" s="85"/>
      <c r="F13" s="82"/>
      <c r="G13" s="8"/>
      <c r="H13" s="38"/>
      <c r="I13" s="39"/>
      <c r="J13" s="8"/>
      <c r="K13" s="100"/>
      <c r="L13" s="101"/>
      <c r="M13" s="8"/>
      <c r="N13" s="38"/>
      <c r="O13" s="39"/>
      <c r="Q13" s="100"/>
      <c r="R13" s="101"/>
      <c r="S13" s="11"/>
      <c r="T13" s="38"/>
      <c r="U13" s="39"/>
      <c r="V13" s="11"/>
      <c r="W13" s="100"/>
      <c r="X13" s="101"/>
      <c r="Y13" s="11"/>
      <c r="Z13" s="38"/>
      <c r="AA13" s="39"/>
      <c r="AC13" s="100"/>
      <c r="AD13" s="101"/>
      <c r="AF13" s="38"/>
      <c r="AG13" s="39"/>
    </row>
    <row r="14" spans="1:33" ht="46.9" customHeight="1" x14ac:dyDescent="0.25">
      <c r="A14" s="54" t="s">
        <v>15</v>
      </c>
      <c r="B14" s="56" t="s">
        <v>31</v>
      </c>
      <c r="E14" s="85"/>
      <c r="F14" s="82"/>
      <c r="G14" s="8"/>
      <c r="H14" s="38"/>
      <c r="I14" s="39"/>
      <c r="J14" s="8"/>
      <c r="K14" s="100"/>
      <c r="L14" s="101"/>
      <c r="M14" s="8"/>
      <c r="N14" s="38"/>
      <c r="O14" s="39"/>
      <c r="Q14" s="100"/>
      <c r="R14" s="101"/>
      <c r="S14" s="11"/>
      <c r="T14" s="38"/>
      <c r="U14" s="39"/>
      <c r="V14" s="11"/>
      <c r="W14" s="100"/>
      <c r="X14" s="101"/>
      <c r="Y14" s="11"/>
      <c r="Z14" s="38"/>
      <c r="AA14" s="39"/>
      <c r="AC14" s="100"/>
      <c r="AD14" s="101"/>
      <c r="AF14" s="38"/>
      <c r="AG14" s="39"/>
    </row>
    <row r="15" spans="1:33" x14ac:dyDescent="0.25">
      <c r="A15" s="52"/>
      <c r="B15" s="12"/>
      <c r="E15" s="85"/>
      <c r="F15" s="82"/>
      <c r="G15" s="8"/>
      <c r="H15" s="38"/>
      <c r="I15" s="39"/>
      <c r="J15" s="8"/>
      <c r="K15" s="100"/>
      <c r="L15" s="101"/>
      <c r="M15" s="8"/>
      <c r="N15" s="38"/>
      <c r="O15" s="39"/>
      <c r="Q15" s="100"/>
      <c r="R15" s="101"/>
      <c r="S15" s="11"/>
      <c r="T15" s="38"/>
      <c r="U15" s="39"/>
      <c r="V15" s="11"/>
      <c r="W15" s="100"/>
      <c r="X15" s="101"/>
      <c r="Y15" s="11"/>
      <c r="Z15" s="38"/>
      <c r="AA15" s="39"/>
      <c r="AC15" s="100"/>
      <c r="AD15" s="101"/>
      <c r="AF15" s="38"/>
      <c r="AG15" s="39"/>
    </row>
    <row r="16" spans="1:33" ht="13.5" customHeight="1" x14ac:dyDescent="0.25">
      <c r="A16" s="53" t="s">
        <v>16</v>
      </c>
      <c r="B16" s="61" t="s">
        <v>32</v>
      </c>
      <c r="D16" s="13" t="s">
        <v>33</v>
      </c>
      <c r="E16" s="81">
        <v>537</v>
      </c>
      <c r="F16" s="82">
        <f>E16/E21</f>
        <v>0.45126050420168068</v>
      </c>
      <c r="G16" s="8"/>
      <c r="H16" s="42">
        <v>134</v>
      </c>
      <c r="I16" s="39">
        <f>H16/H21</f>
        <v>0.44966442953020136</v>
      </c>
      <c r="J16" s="8"/>
      <c r="K16" s="104">
        <v>38</v>
      </c>
      <c r="L16" s="101">
        <f>K16/K21</f>
        <v>0.55882352941176472</v>
      </c>
      <c r="M16" s="8"/>
      <c r="N16" s="42">
        <v>160</v>
      </c>
      <c r="O16" s="39">
        <f>N16/N21</f>
        <v>0.49230769230769234</v>
      </c>
      <c r="Q16" s="104">
        <v>81</v>
      </c>
      <c r="R16" s="101">
        <f>Q16/Q21</f>
        <v>0.35371179039301309</v>
      </c>
      <c r="S16" s="11"/>
      <c r="T16" s="42">
        <v>36</v>
      </c>
      <c r="U16" s="39">
        <f>T16/T21</f>
        <v>0.6428571428571429</v>
      </c>
      <c r="V16" s="11"/>
      <c r="W16" s="104">
        <v>52</v>
      </c>
      <c r="X16" s="101">
        <f>W16/W21</f>
        <v>0.52</v>
      </c>
      <c r="Y16" s="11"/>
      <c r="Z16" s="42">
        <v>9</v>
      </c>
      <c r="AA16" s="39">
        <f>Z16/Z21</f>
        <v>0.25714285714285712</v>
      </c>
      <c r="AC16" s="104">
        <v>5</v>
      </c>
      <c r="AD16" s="101">
        <f>AC16/AC21</f>
        <v>0.18518518518518517</v>
      </c>
      <c r="AF16" s="42">
        <v>22</v>
      </c>
      <c r="AG16" s="39">
        <f>AF16/AF21</f>
        <v>0.44897959183673469</v>
      </c>
    </row>
    <row r="17" spans="1:33" x14ac:dyDescent="0.25">
      <c r="B17" s="12"/>
      <c r="D17" s="14" t="s">
        <v>34</v>
      </c>
      <c r="E17" s="81">
        <v>422</v>
      </c>
      <c r="F17" s="82">
        <f>E17/E21</f>
        <v>0.35462184873949582</v>
      </c>
      <c r="G17" s="8"/>
      <c r="H17" s="42">
        <v>120</v>
      </c>
      <c r="I17" s="39">
        <f>H17/H21</f>
        <v>0.40268456375838924</v>
      </c>
      <c r="J17" s="8"/>
      <c r="K17" s="104">
        <v>25</v>
      </c>
      <c r="L17" s="101">
        <f>K17/K21</f>
        <v>0.36764705882352944</v>
      </c>
      <c r="M17" s="8"/>
      <c r="N17" s="42">
        <v>113</v>
      </c>
      <c r="O17" s="39">
        <f>N17/N21</f>
        <v>0.34769230769230769</v>
      </c>
      <c r="Q17" s="104">
        <v>66</v>
      </c>
      <c r="R17" s="101">
        <f>Q17/Q21</f>
        <v>0.28820960698689957</v>
      </c>
      <c r="S17" s="11"/>
      <c r="T17" s="42">
        <v>17</v>
      </c>
      <c r="U17" s="39">
        <f>T17/T21</f>
        <v>0.30357142857142855</v>
      </c>
      <c r="V17" s="11"/>
      <c r="W17" s="104">
        <v>38</v>
      </c>
      <c r="X17" s="101">
        <f>W17/W21</f>
        <v>0.38</v>
      </c>
      <c r="Y17" s="11"/>
      <c r="Z17" s="42">
        <v>9</v>
      </c>
      <c r="AA17" s="39">
        <f>Z17/Z21</f>
        <v>0.25714285714285712</v>
      </c>
      <c r="AC17" s="104">
        <v>13</v>
      </c>
      <c r="AD17" s="101">
        <f>AC17/AC21</f>
        <v>0.48148148148148145</v>
      </c>
      <c r="AF17" s="42">
        <v>19</v>
      </c>
      <c r="AG17" s="39">
        <f>AF17/AF21</f>
        <v>0.38775510204081631</v>
      </c>
    </row>
    <row r="18" spans="1:33" x14ac:dyDescent="0.25">
      <c r="B18" s="12"/>
      <c r="D18" s="14" t="s">
        <v>35</v>
      </c>
      <c r="E18" s="81">
        <v>65</v>
      </c>
      <c r="F18" s="82">
        <f>E18/E21</f>
        <v>5.4621848739495799E-2</v>
      </c>
      <c r="G18" s="8"/>
      <c r="H18" s="42">
        <v>23</v>
      </c>
      <c r="I18" s="39">
        <f>H18/H21</f>
        <v>7.7181208053691275E-2</v>
      </c>
      <c r="J18" s="8"/>
      <c r="K18" s="104">
        <v>2</v>
      </c>
      <c r="L18" s="101">
        <f>K18/K21</f>
        <v>2.9411764705882353E-2</v>
      </c>
      <c r="M18" s="8"/>
      <c r="N18" s="42">
        <v>15</v>
      </c>
      <c r="O18" s="39">
        <f>N18/N21</f>
        <v>4.6153846153846156E-2</v>
      </c>
      <c r="Q18" s="104">
        <v>11</v>
      </c>
      <c r="R18" s="101">
        <f>Q18/Q21</f>
        <v>4.8034934497816595E-2</v>
      </c>
      <c r="S18" s="11"/>
      <c r="T18" s="42">
        <v>1</v>
      </c>
      <c r="U18" s="39">
        <f>T18/T21</f>
        <v>1.7857142857142856E-2</v>
      </c>
      <c r="V18" s="11"/>
      <c r="W18" s="104">
        <v>6</v>
      </c>
      <c r="X18" s="101">
        <f>W18/W21</f>
        <v>0.06</v>
      </c>
      <c r="Y18" s="11"/>
      <c r="Z18" s="42">
        <v>1</v>
      </c>
      <c r="AA18" s="39">
        <f>Z18/Z21</f>
        <v>2.8571428571428571E-2</v>
      </c>
      <c r="AC18" s="104">
        <v>4</v>
      </c>
      <c r="AD18" s="101">
        <f>AC18/AC21</f>
        <v>0.14814814814814814</v>
      </c>
      <c r="AF18" s="42">
        <v>2</v>
      </c>
      <c r="AG18" s="39">
        <f>AF18/AF21</f>
        <v>4.0816326530612242E-2</v>
      </c>
    </row>
    <row r="19" spans="1:33" x14ac:dyDescent="0.25">
      <c r="B19" s="12"/>
      <c r="D19" s="14" t="s">
        <v>36</v>
      </c>
      <c r="E19" s="81">
        <v>9</v>
      </c>
      <c r="F19" s="82">
        <f>E19/E21</f>
        <v>7.5630252100840336E-3</v>
      </c>
      <c r="G19" s="8"/>
      <c r="H19" s="42">
        <v>4</v>
      </c>
      <c r="I19" s="39">
        <f>H19/H21</f>
        <v>1.3422818791946308E-2</v>
      </c>
      <c r="J19" s="8"/>
      <c r="K19" s="104">
        <v>1</v>
      </c>
      <c r="L19" s="101">
        <f>K19/K21</f>
        <v>1.4705882352941176E-2</v>
      </c>
      <c r="M19" s="8"/>
      <c r="N19" s="42">
        <v>2</v>
      </c>
      <c r="O19" s="39">
        <f>N19/N21</f>
        <v>6.1538461538461538E-3</v>
      </c>
      <c r="Q19" s="104">
        <v>1</v>
      </c>
      <c r="R19" s="101">
        <f>Q19/Q21</f>
        <v>4.3668122270742356E-3</v>
      </c>
      <c r="S19" s="11"/>
      <c r="T19" s="42">
        <v>0</v>
      </c>
      <c r="U19" s="39">
        <f>T19/T21</f>
        <v>0</v>
      </c>
      <c r="V19" s="11"/>
      <c r="W19" s="104">
        <v>0</v>
      </c>
      <c r="X19" s="101">
        <f>W19/W21</f>
        <v>0</v>
      </c>
      <c r="Y19" s="11"/>
      <c r="Z19" s="42">
        <v>0</v>
      </c>
      <c r="AA19" s="39">
        <f>Z19/Z21</f>
        <v>0</v>
      </c>
      <c r="AC19" s="104">
        <v>0</v>
      </c>
      <c r="AD19" s="101">
        <f>AC19/AC21</f>
        <v>0</v>
      </c>
      <c r="AF19" s="42">
        <v>1</v>
      </c>
      <c r="AG19" s="39">
        <f>AF19/AF21</f>
        <v>2.0408163265306121E-2</v>
      </c>
    </row>
    <row r="20" spans="1:33" x14ac:dyDescent="0.25">
      <c r="B20" s="12"/>
      <c r="D20" s="14" t="s">
        <v>37</v>
      </c>
      <c r="E20" s="81">
        <v>157</v>
      </c>
      <c r="F20" s="82">
        <f>E20/E21</f>
        <v>0.1319327731092437</v>
      </c>
      <c r="G20" s="8"/>
      <c r="H20" s="42">
        <v>17</v>
      </c>
      <c r="I20" s="39">
        <f>H20/H21</f>
        <v>5.7046979865771813E-2</v>
      </c>
      <c r="J20" s="8"/>
      <c r="K20" s="104">
        <v>2</v>
      </c>
      <c r="L20" s="101">
        <f>K20/K21</f>
        <v>2.9411764705882353E-2</v>
      </c>
      <c r="M20" s="8"/>
      <c r="N20" s="42">
        <v>35</v>
      </c>
      <c r="O20" s="39">
        <f>N20/N21</f>
        <v>0.1076923076923077</v>
      </c>
      <c r="Q20" s="104">
        <v>70</v>
      </c>
      <c r="R20" s="101">
        <f>Q20/Q21</f>
        <v>0.3056768558951965</v>
      </c>
      <c r="S20" s="11"/>
      <c r="T20" s="42">
        <v>2</v>
      </c>
      <c r="U20" s="39">
        <f>T20/T21</f>
        <v>3.5714285714285712E-2</v>
      </c>
      <c r="V20" s="11"/>
      <c r="W20" s="104">
        <v>4</v>
      </c>
      <c r="X20" s="101">
        <f>W20/W21</f>
        <v>0.04</v>
      </c>
      <c r="Y20" s="11"/>
      <c r="Z20" s="42">
        <v>16</v>
      </c>
      <c r="AA20" s="39">
        <f>Z20/Z21</f>
        <v>0.45714285714285713</v>
      </c>
      <c r="AC20" s="104">
        <v>5</v>
      </c>
      <c r="AD20" s="101">
        <f>AC20/AC21</f>
        <v>0.18518518518518517</v>
      </c>
      <c r="AF20" s="42">
        <v>5</v>
      </c>
      <c r="AG20" s="39">
        <f>AF20/AF21</f>
        <v>0.10204081632653061</v>
      </c>
    </row>
    <row r="21" spans="1:33" x14ac:dyDescent="0.25">
      <c r="B21" s="12"/>
      <c r="D21" s="9" t="s">
        <v>14</v>
      </c>
      <c r="E21" s="83">
        <f>SUM(E16:E20)</f>
        <v>1190</v>
      </c>
      <c r="F21" s="84">
        <f>E21/E21</f>
        <v>1</v>
      </c>
      <c r="G21" s="10"/>
      <c r="H21" s="43">
        <f>SUM(H16:H20)</f>
        <v>298</v>
      </c>
      <c r="I21" s="41">
        <f>H21/H21</f>
        <v>1</v>
      </c>
      <c r="J21" s="10"/>
      <c r="K21" s="102">
        <f>SUM(K16:K20)</f>
        <v>68</v>
      </c>
      <c r="L21" s="105">
        <f>K21/K21</f>
        <v>1</v>
      </c>
      <c r="M21" s="10"/>
      <c r="N21" s="43">
        <f>SUM(N16:N20)</f>
        <v>325</v>
      </c>
      <c r="O21" s="41">
        <f>N21/N21</f>
        <v>1</v>
      </c>
      <c r="P21" s="10"/>
      <c r="Q21" s="102">
        <f>SUM(Q16:Q20)</f>
        <v>229</v>
      </c>
      <c r="R21" s="105">
        <f>Q21/Q21</f>
        <v>1</v>
      </c>
      <c r="S21" s="11"/>
      <c r="T21" s="43">
        <f>SUM(T16:T20)</f>
        <v>56</v>
      </c>
      <c r="U21" s="41">
        <f>T21/T21</f>
        <v>1</v>
      </c>
      <c r="V21" s="11"/>
      <c r="W21" s="102">
        <f>SUM(W16:W20)</f>
        <v>100</v>
      </c>
      <c r="X21" s="105">
        <f>W21/W21</f>
        <v>1</v>
      </c>
      <c r="Y21" s="11"/>
      <c r="Z21" s="43">
        <f>SUM(Z16:Z20)</f>
        <v>35</v>
      </c>
      <c r="AA21" s="41">
        <f>Z21/Z21</f>
        <v>1</v>
      </c>
      <c r="AC21" s="102">
        <f>SUM(AC16:AC20)</f>
        <v>27</v>
      </c>
      <c r="AD21" s="105">
        <f>AC21/AC21</f>
        <v>1</v>
      </c>
      <c r="AF21" s="43">
        <f>SUM(AF16:AF20)</f>
        <v>49</v>
      </c>
      <c r="AG21" s="41">
        <f>AF21/AF21</f>
        <v>1</v>
      </c>
    </row>
    <row r="22" spans="1:33" x14ac:dyDescent="0.25">
      <c r="E22" s="70"/>
      <c r="F22" s="82"/>
      <c r="G22" s="8"/>
      <c r="H22" s="44"/>
      <c r="I22" s="39"/>
      <c r="J22" s="8"/>
      <c r="K22" s="106"/>
      <c r="L22" s="101"/>
      <c r="M22" s="8"/>
      <c r="N22" s="44"/>
      <c r="O22" s="39"/>
      <c r="Q22" s="106"/>
      <c r="R22" s="101"/>
      <c r="S22" s="11"/>
      <c r="T22" s="44"/>
      <c r="U22" s="39"/>
      <c r="V22" s="11"/>
      <c r="W22" s="106"/>
      <c r="X22" s="101"/>
      <c r="Y22" s="11"/>
      <c r="Z22" s="44"/>
      <c r="AA22" s="39"/>
      <c r="AC22" s="106"/>
      <c r="AD22" s="101"/>
      <c r="AF22" s="44"/>
      <c r="AG22" s="39"/>
    </row>
    <row r="23" spans="1:33" s="11" customFormat="1" ht="15.6" customHeight="1" x14ac:dyDescent="0.25">
      <c r="A23" s="53" t="s">
        <v>19</v>
      </c>
      <c r="B23" s="62" t="s">
        <v>38</v>
      </c>
      <c r="C23" s="25"/>
      <c r="D23" s="51" t="s">
        <v>33</v>
      </c>
      <c r="E23" s="81">
        <v>204</v>
      </c>
      <c r="F23" s="82">
        <f>E23/E28</f>
        <v>0.17142857142857143</v>
      </c>
      <c r="G23" s="8"/>
      <c r="H23" s="42">
        <v>33</v>
      </c>
      <c r="I23" s="39">
        <f>H23/H28</f>
        <v>0.11073825503355705</v>
      </c>
      <c r="J23" s="8"/>
      <c r="K23" s="104">
        <v>26</v>
      </c>
      <c r="L23" s="101">
        <f>K23/K28</f>
        <v>0.38235294117647056</v>
      </c>
      <c r="M23" s="8"/>
      <c r="N23" s="42">
        <v>56</v>
      </c>
      <c r="O23" s="39">
        <f>N23/N28</f>
        <v>0.1723076923076923</v>
      </c>
      <c r="P23" s="8"/>
      <c r="Q23" s="104">
        <v>32</v>
      </c>
      <c r="R23" s="101">
        <f>Q23/Q28</f>
        <v>0.13973799126637554</v>
      </c>
      <c r="T23" s="42">
        <v>10</v>
      </c>
      <c r="U23" s="39">
        <f>T23/T28</f>
        <v>0.17857142857142858</v>
      </c>
      <c r="W23" s="104">
        <v>25</v>
      </c>
      <c r="X23" s="101">
        <f>W23/W28</f>
        <v>0.25</v>
      </c>
      <c r="Z23" s="42">
        <v>10</v>
      </c>
      <c r="AA23" s="39">
        <f>Z23/Z28</f>
        <v>0.2857142857142857</v>
      </c>
      <c r="AC23" s="104">
        <v>1</v>
      </c>
      <c r="AD23" s="101">
        <f>AC23/AC28</f>
        <v>3.7037037037037035E-2</v>
      </c>
      <c r="AF23" s="42">
        <v>9</v>
      </c>
      <c r="AG23" s="39">
        <f>AF23/AF28</f>
        <v>0.18367346938775511</v>
      </c>
    </row>
    <row r="24" spans="1:33" x14ac:dyDescent="0.25">
      <c r="D24" s="14" t="s">
        <v>34</v>
      </c>
      <c r="E24" s="81">
        <v>243</v>
      </c>
      <c r="F24" s="82">
        <f>E24/E28</f>
        <v>0.2042016806722689</v>
      </c>
      <c r="G24" s="8"/>
      <c r="H24" s="42">
        <v>62</v>
      </c>
      <c r="I24" s="39">
        <f>H24/H28</f>
        <v>0.20805369127516779</v>
      </c>
      <c r="J24" s="8"/>
      <c r="K24" s="104">
        <v>17</v>
      </c>
      <c r="L24" s="101">
        <f>K24/K28</f>
        <v>0.25</v>
      </c>
      <c r="M24" s="8"/>
      <c r="N24" s="42">
        <v>60</v>
      </c>
      <c r="O24" s="39">
        <f>N24/N28</f>
        <v>0.18461538461538463</v>
      </c>
      <c r="Q24" s="104">
        <v>38</v>
      </c>
      <c r="R24" s="101">
        <f>Q24/Q28</f>
        <v>0.16593886462882096</v>
      </c>
      <c r="S24" s="11"/>
      <c r="T24" s="42">
        <v>11</v>
      </c>
      <c r="U24" s="39">
        <f>T24/T28</f>
        <v>0.19642857142857142</v>
      </c>
      <c r="V24" s="11"/>
      <c r="W24" s="104">
        <v>26</v>
      </c>
      <c r="X24" s="101">
        <f>W24/W28</f>
        <v>0.26</v>
      </c>
      <c r="Y24" s="11"/>
      <c r="Z24" s="42">
        <v>14</v>
      </c>
      <c r="AA24" s="39">
        <f>Z24/Z28</f>
        <v>0.4</v>
      </c>
      <c r="AC24" s="104">
        <v>4</v>
      </c>
      <c r="AD24" s="101">
        <f>AC24/AC28</f>
        <v>0.14814814814814814</v>
      </c>
      <c r="AF24" s="42">
        <v>10</v>
      </c>
      <c r="AG24" s="39">
        <f>AF24/AF28</f>
        <v>0.20408163265306123</v>
      </c>
    </row>
    <row r="25" spans="1:33" x14ac:dyDescent="0.25">
      <c r="B25" s="23"/>
      <c r="D25" s="14" t="s">
        <v>35</v>
      </c>
      <c r="E25" s="81">
        <v>90</v>
      </c>
      <c r="F25" s="82">
        <f>E25/E28</f>
        <v>7.5630252100840331E-2</v>
      </c>
      <c r="G25" s="8"/>
      <c r="H25" s="42">
        <v>35</v>
      </c>
      <c r="I25" s="39">
        <f>H25/H28</f>
        <v>0.1174496644295302</v>
      </c>
      <c r="J25" s="8"/>
      <c r="K25" s="104">
        <v>8</v>
      </c>
      <c r="L25" s="101">
        <f>K25/K28</f>
        <v>0.11764705882352941</v>
      </c>
      <c r="M25" s="8"/>
      <c r="N25" s="42">
        <v>18</v>
      </c>
      <c r="O25" s="39">
        <f>N25/N28</f>
        <v>5.5384615384615386E-2</v>
      </c>
      <c r="Q25" s="104">
        <v>14</v>
      </c>
      <c r="R25" s="101">
        <f>Q25/Q28</f>
        <v>6.1135371179039298E-2</v>
      </c>
      <c r="S25" s="11"/>
      <c r="T25" s="42">
        <v>5</v>
      </c>
      <c r="U25" s="39">
        <f>T25/T28</f>
        <v>8.9285714285714288E-2</v>
      </c>
      <c r="V25" s="11"/>
      <c r="W25" s="104">
        <v>3</v>
      </c>
      <c r="X25" s="101">
        <f>W25/W28</f>
        <v>0.03</v>
      </c>
      <c r="Y25" s="11"/>
      <c r="Z25" s="42">
        <v>4</v>
      </c>
      <c r="AA25" s="39">
        <f>Z25/Z28</f>
        <v>0.11428571428571428</v>
      </c>
      <c r="AC25" s="104">
        <v>2</v>
      </c>
      <c r="AD25" s="101">
        <f>AC25/AC28</f>
        <v>7.407407407407407E-2</v>
      </c>
      <c r="AF25" s="42">
        <v>1</v>
      </c>
      <c r="AG25" s="39">
        <f>AF25/AF28</f>
        <v>2.0408163265306121E-2</v>
      </c>
    </row>
    <row r="26" spans="1:33" x14ac:dyDescent="0.25">
      <c r="B26" s="23"/>
      <c r="D26" s="14" t="s">
        <v>36</v>
      </c>
      <c r="E26" s="81">
        <v>38</v>
      </c>
      <c r="F26" s="82">
        <f>E26/E28</f>
        <v>3.1932773109243695E-2</v>
      </c>
      <c r="G26" s="8"/>
      <c r="H26" s="42">
        <v>14</v>
      </c>
      <c r="I26" s="39">
        <f>H26/H28</f>
        <v>4.6979865771812082E-2</v>
      </c>
      <c r="J26" s="8"/>
      <c r="K26" s="104">
        <v>1</v>
      </c>
      <c r="L26" s="101">
        <f>K26/K28</f>
        <v>1.4705882352941176E-2</v>
      </c>
      <c r="M26" s="8"/>
      <c r="N26" s="42">
        <v>7</v>
      </c>
      <c r="O26" s="39">
        <f>N26/N28</f>
        <v>2.1538461538461538E-2</v>
      </c>
      <c r="Q26" s="104">
        <v>6</v>
      </c>
      <c r="R26" s="101">
        <f>Q26/Q28</f>
        <v>2.6200873362445413E-2</v>
      </c>
      <c r="S26" s="11"/>
      <c r="T26" s="42">
        <v>4</v>
      </c>
      <c r="U26" s="39">
        <f>T26/T28</f>
        <v>7.1428571428571425E-2</v>
      </c>
      <c r="V26" s="11"/>
      <c r="W26" s="104">
        <v>2</v>
      </c>
      <c r="X26" s="101">
        <f>W26/W28</f>
        <v>0.02</v>
      </c>
      <c r="Y26" s="11"/>
      <c r="Z26" s="42">
        <v>2</v>
      </c>
      <c r="AA26" s="39">
        <f>Z26/Z28</f>
        <v>5.7142857142857141E-2</v>
      </c>
      <c r="AC26" s="104">
        <v>2</v>
      </c>
      <c r="AD26" s="101">
        <f>AC26/AC28</f>
        <v>7.407407407407407E-2</v>
      </c>
      <c r="AF26" s="42">
        <v>0</v>
      </c>
      <c r="AG26" s="39">
        <f>AF26/AF28</f>
        <v>0</v>
      </c>
    </row>
    <row r="27" spans="1:33" x14ac:dyDescent="0.25">
      <c r="B27" s="23"/>
      <c r="D27" s="14" t="s">
        <v>37</v>
      </c>
      <c r="E27" s="81">
        <v>615</v>
      </c>
      <c r="F27" s="82">
        <f>E27/E28</f>
        <v>0.51680672268907568</v>
      </c>
      <c r="G27" s="8"/>
      <c r="H27" s="42">
        <v>154</v>
      </c>
      <c r="I27" s="39">
        <f>H27/H28</f>
        <v>0.51677852348993292</v>
      </c>
      <c r="J27" s="8"/>
      <c r="K27" s="104">
        <v>16</v>
      </c>
      <c r="L27" s="101">
        <f>K27/K28</f>
        <v>0.23529411764705882</v>
      </c>
      <c r="M27" s="8"/>
      <c r="N27" s="42">
        <v>184</v>
      </c>
      <c r="O27" s="39">
        <f>N27/N28</f>
        <v>0.56615384615384612</v>
      </c>
      <c r="Q27" s="104">
        <v>139</v>
      </c>
      <c r="R27" s="101">
        <f>Q27/Q28</f>
        <v>0.60698689956331875</v>
      </c>
      <c r="S27" s="11"/>
      <c r="T27" s="42">
        <v>26</v>
      </c>
      <c r="U27" s="39">
        <f>T27/T28</f>
        <v>0.4642857142857143</v>
      </c>
      <c r="V27" s="11"/>
      <c r="W27" s="104">
        <v>44</v>
      </c>
      <c r="X27" s="101">
        <f>W27/W28</f>
        <v>0.44</v>
      </c>
      <c r="Y27" s="11"/>
      <c r="Z27" s="42">
        <v>5</v>
      </c>
      <c r="AA27" s="39">
        <f>Z27/Z28</f>
        <v>0.14285714285714285</v>
      </c>
      <c r="AC27" s="104">
        <v>18</v>
      </c>
      <c r="AD27" s="101">
        <f>AC27/AC28</f>
        <v>0.66666666666666663</v>
      </c>
      <c r="AF27" s="42">
        <v>29</v>
      </c>
      <c r="AG27" s="39">
        <f>AF27/AF28</f>
        <v>0.59183673469387754</v>
      </c>
    </row>
    <row r="28" spans="1:33" x14ac:dyDescent="0.25">
      <c r="B28" s="23"/>
      <c r="D28" s="9" t="s">
        <v>14</v>
      </c>
      <c r="E28" s="83">
        <f>SUM(E23:E27)</f>
        <v>1190</v>
      </c>
      <c r="F28" s="84">
        <f>E28/E28</f>
        <v>1</v>
      </c>
      <c r="G28" s="8"/>
      <c r="H28" s="43">
        <f>SUM(H23:H27)</f>
        <v>298</v>
      </c>
      <c r="I28" s="41">
        <f>H28/H28</f>
        <v>1</v>
      </c>
      <c r="J28" s="8"/>
      <c r="K28" s="102">
        <f>SUM(K23:K27)</f>
        <v>68</v>
      </c>
      <c r="L28" s="105">
        <f>K28/K28</f>
        <v>1</v>
      </c>
      <c r="M28" s="8"/>
      <c r="N28" s="43">
        <f>SUM(N23:N27)</f>
        <v>325</v>
      </c>
      <c r="O28" s="41">
        <f>N28/N28</f>
        <v>1</v>
      </c>
      <c r="Q28" s="102">
        <f>SUM(Q23:Q27)</f>
        <v>229</v>
      </c>
      <c r="R28" s="105">
        <f>Q28/Q28</f>
        <v>1</v>
      </c>
      <c r="S28" s="11"/>
      <c r="T28" s="43">
        <f>SUM(T23:T27)</f>
        <v>56</v>
      </c>
      <c r="U28" s="41">
        <f>T28/T28</f>
        <v>1</v>
      </c>
      <c r="V28" s="11"/>
      <c r="W28" s="102">
        <f>SUM(W23:W27)</f>
        <v>100</v>
      </c>
      <c r="X28" s="105">
        <f>W28/W28</f>
        <v>1</v>
      </c>
      <c r="Y28" s="11"/>
      <c r="Z28" s="43">
        <f>SUM(Z23:Z27)</f>
        <v>35</v>
      </c>
      <c r="AA28" s="41">
        <f>Z28/Z28</f>
        <v>1</v>
      </c>
      <c r="AC28" s="102">
        <f>SUM(AC23:AC27)</f>
        <v>27</v>
      </c>
      <c r="AD28" s="105">
        <f>AC28/AC28</f>
        <v>1</v>
      </c>
      <c r="AF28" s="43">
        <f>SUM(AF23:AF27)</f>
        <v>49</v>
      </c>
      <c r="AG28" s="41">
        <f>AF28/AF28</f>
        <v>1</v>
      </c>
    </row>
    <row r="29" spans="1:33" x14ac:dyDescent="0.25">
      <c r="B29" s="23"/>
      <c r="D29" s="14"/>
      <c r="E29" s="81"/>
      <c r="F29" s="82"/>
      <c r="G29" s="8"/>
      <c r="H29" s="38"/>
      <c r="I29" s="39"/>
      <c r="J29" s="8"/>
      <c r="K29" s="100"/>
      <c r="L29" s="101"/>
      <c r="M29" s="8"/>
      <c r="N29" s="38"/>
      <c r="O29" s="39"/>
      <c r="Q29" s="100"/>
      <c r="R29" s="101"/>
      <c r="S29" s="11"/>
      <c r="T29" s="38"/>
      <c r="U29" s="39"/>
      <c r="V29" s="11"/>
      <c r="W29" s="100"/>
      <c r="X29" s="101"/>
      <c r="Y29" s="11"/>
      <c r="Z29" s="38"/>
      <c r="AA29" s="39"/>
      <c r="AC29" s="100"/>
      <c r="AD29" s="101"/>
      <c r="AF29" s="38"/>
      <c r="AG29" s="39"/>
    </row>
    <row r="30" spans="1:33" x14ac:dyDescent="0.25">
      <c r="A30" s="63" t="s">
        <v>20</v>
      </c>
      <c r="B30" s="64" t="s">
        <v>39</v>
      </c>
      <c r="D30" s="13" t="s">
        <v>33</v>
      </c>
      <c r="E30" s="81">
        <v>138</v>
      </c>
      <c r="F30" s="82">
        <f>E30/E35</f>
        <v>0.11596638655462185</v>
      </c>
      <c r="G30" s="8"/>
      <c r="H30" s="42">
        <v>30</v>
      </c>
      <c r="I30" s="39">
        <f>H30/H35</f>
        <v>0.10067114093959731</v>
      </c>
      <c r="J30" s="8"/>
      <c r="K30" s="104">
        <v>8</v>
      </c>
      <c r="L30" s="101">
        <f>K30/K35</f>
        <v>0.11764705882352941</v>
      </c>
      <c r="M30" s="8"/>
      <c r="N30" s="42">
        <v>35</v>
      </c>
      <c r="O30" s="39">
        <f>N30/N35</f>
        <v>0.1076923076923077</v>
      </c>
      <c r="Q30" s="104">
        <v>38</v>
      </c>
      <c r="R30" s="101">
        <f>Q30/Q35</f>
        <v>0.16593886462882096</v>
      </c>
      <c r="S30" s="11"/>
      <c r="T30" s="42">
        <v>8</v>
      </c>
      <c r="U30" s="39">
        <f>T30/T35</f>
        <v>0.14285714285714285</v>
      </c>
      <c r="V30" s="11"/>
      <c r="W30" s="104">
        <v>10</v>
      </c>
      <c r="X30" s="101">
        <f>W30/W35</f>
        <v>0.1</v>
      </c>
      <c r="Y30" s="11"/>
      <c r="Z30" s="42">
        <v>3</v>
      </c>
      <c r="AA30" s="39">
        <f>Z30/Z35</f>
        <v>8.5714285714285715E-2</v>
      </c>
      <c r="AC30" s="104">
        <v>1</v>
      </c>
      <c r="AD30" s="101">
        <f>AC30/AC35</f>
        <v>3.7037037037037035E-2</v>
      </c>
      <c r="AF30" s="42">
        <v>5</v>
      </c>
      <c r="AG30" s="39">
        <f>AF30/AF35</f>
        <v>0.10204081632653061</v>
      </c>
    </row>
    <row r="31" spans="1:33" x14ac:dyDescent="0.25">
      <c r="B31" s="23"/>
      <c r="D31" s="14" t="s">
        <v>34</v>
      </c>
      <c r="E31" s="81">
        <v>182</v>
      </c>
      <c r="F31" s="82">
        <f>E31/E35</f>
        <v>0.15294117647058825</v>
      </c>
      <c r="G31" s="8"/>
      <c r="H31" s="42">
        <v>40</v>
      </c>
      <c r="I31" s="39">
        <f>H31/H35</f>
        <v>0.13422818791946309</v>
      </c>
      <c r="J31" s="8"/>
      <c r="K31" s="104">
        <v>4</v>
      </c>
      <c r="L31" s="101">
        <f>K31/K35</f>
        <v>5.8823529411764705E-2</v>
      </c>
      <c r="M31" s="8"/>
      <c r="N31" s="42">
        <v>49</v>
      </c>
      <c r="O31" s="39">
        <f>N31/N35</f>
        <v>0.15076923076923077</v>
      </c>
      <c r="Q31" s="104">
        <v>41</v>
      </c>
      <c r="R31" s="101">
        <f>Q31/Q35</f>
        <v>0.17903930131004367</v>
      </c>
      <c r="S31" s="11"/>
      <c r="T31" s="42">
        <v>15</v>
      </c>
      <c r="U31" s="39">
        <f>T31/T35</f>
        <v>0.26785714285714285</v>
      </c>
      <c r="V31" s="11"/>
      <c r="W31" s="104">
        <v>13</v>
      </c>
      <c r="X31" s="101">
        <f>W31/W35</f>
        <v>0.13</v>
      </c>
      <c r="Y31" s="11"/>
      <c r="Z31" s="42">
        <v>7</v>
      </c>
      <c r="AA31" s="39">
        <f>Z31/Z35</f>
        <v>0.2</v>
      </c>
      <c r="AC31" s="104">
        <v>4</v>
      </c>
      <c r="AD31" s="101">
        <f>AC31/AC35</f>
        <v>0.14814814814814814</v>
      </c>
      <c r="AF31" s="42">
        <v>8</v>
      </c>
      <c r="AG31" s="39">
        <f>AF31/AF35</f>
        <v>0.16326530612244897</v>
      </c>
    </row>
    <row r="32" spans="1:33" x14ac:dyDescent="0.25">
      <c r="B32" s="23"/>
      <c r="D32" s="14" t="s">
        <v>35</v>
      </c>
      <c r="E32" s="81">
        <v>123</v>
      </c>
      <c r="F32" s="82">
        <f>E32/E35</f>
        <v>0.10336134453781512</v>
      </c>
      <c r="G32" s="8"/>
      <c r="H32" s="42">
        <v>35</v>
      </c>
      <c r="I32" s="39">
        <f>H32/H35</f>
        <v>0.1174496644295302</v>
      </c>
      <c r="J32" s="8"/>
      <c r="K32" s="104">
        <v>4</v>
      </c>
      <c r="L32" s="101">
        <f>K32/K35</f>
        <v>5.8823529411764705E-2</v>
      </c>
      <c r="M32" s="8"/>
      <c r="N32" s="42">
        <v>29</v>
      </c>
      <c r="O32" s="39">
        <f>N32/N35</f>
        <v>8.9230769230769225E-2</v>
      </c>
      <c r="Q32" s="104">
        <v>26</v>
      </c>
      <c r="R32" s="101">
        <f>Q32/Q35</f>
        <v>0.11353711790393013</v>
      </c>
      <c r="S32" s="11"/>
      <c r="T32" s="42">
        <v>17</v>
      </c>
      <c r="U32" s="39">
        <f>T32/T35</f>
        <v>0.30357142857142855</v>
      </c>
      <c r="V32" s="11"/>
      <c r="W32" s="104">
        <v>3</v>
      </c>
      <c r="X32" s="101">
        <f>W32/W35</f>
        <v>0.03</v>
      </c>
      <c r="Y32" s="11"/>
      <c r="Z32" s="42">
        <v>2</v>
      </c>
      <c r="AA32" s="39">
        <f>Z32/Z35</f>
        <v>5.7142857142857141E-2</v>
      </c>
      <c r="AC32" s="104">
        <v>3</v>
      </c>
      <c r="AD32" s="101">
        <f>AC32/AC35</f>
        <v>0.1111111111111111</v>
      </c>
      <c r="AF32" s="42">
        <v>3</v>
      </c>
      <c r="AG32" s="39">
        <f>AF32/AF35</f>
        <v>6.1224489795918366E-2</v>
      </c>
    </row>
    <row r="33" spans="1:33" x14ac:dyDescent="0.25">
      <c r="B33" s="23"/>
      <c r="D33" s="14" t="s">
        <v>36</v>
      </c>
      <c r="E33" s="81">
        <v>59</v>
      </c>
      <c r="F33" s="82">
        <f>E33/E35</f>
        <v>4.9579831932773107E-2</v>
      </c>
      <c r="G33" s="8"/>
      <c r="H33" s="42">
        <v>23</v>
      </c>
      <c r="I33" s="39">
        <f>H33/H35</f>
        <v>7.7181208053691275E-2</v>
      </c>
      <c r="J33" s="8"/>
      <c r="K33" s="104">
        <v>2</v>
      </c>
      <c r="L33" s="101">
        <f>K33/K35</f>
        <v>2.9411764705882353E-2</v>
      </c>
      <c r="M33" s="8"/>
      <c r="N33" s="42">
        <v>11</v>
      </c>
      <c r="O33" s="39">
        <f>N33/N35</f>
        <v>3.3846153846153845E-2</v>
      </c>
      <c r="Q33" s="104">
        <v>12</v>
      </c>
      <c r="R33" s="101">
        <f>Q33/Q35</f>
        <v>5.2401746724890827E-2</v>
      </c>
      <c r="S33" s="11"/>
      <c r="T33" s="42">
        <v>3</v>
      </c>
      <c r="U33" s="39">
        <f>T33/T35</f>
        <v>5.3571428571428568E-2</v>
      </c>
      <c r="V33" s="11"/>
      <c r="W33" s="104">
        <v>0</v>
      </c>
      <c r="X33" s="101">
        <f>W33/W35</f>
        <v>0</v>
      </c>
      <c r="Y33" s="11"/>
      <c r="Z33" s="42">
        <v>0</v>
      </c>
      <c r="AA33" s="39">
        <f>Z33/Z35</f>
        <v>0</v>
      </c>
      <c r="AC33" s="104">
        <v>5</v>
      </c>
      <c r="AD33" s="101">
        <f>AC33/AC35</f>
        <v>0.18518518518518517</v>
      </c>
      <c r="AF33" s="42">
        <v>2</v>
      </c>
      <c r="AG33" s="39">
        <f>AF33/AF35</f>
        <v>4.0816326530612242E-2</v>
      </c>
    </row>
    <row r="34" spans="1:33" x14ac:dyDescent="0.25">
      <c r="B34" s="23"/>
      <c r="D34" s="14" t="s">
        <v>37</v>
      </c>
      <c r="E34" s="81">
        <v>688</v>
      </c>
      <c r="F34" s="82">
        <f>E34/E35</f>
        <v>0.57815126050420174</v>
      </c>
      <c r="G34" s="8"/>
      <c r="H34" s="42">
        <v>170</v>
      </c>
      <c r="I34" s="39">
        <f>H34/H35</f>
        <v>0.57046979865771807</v>
      </c>
      <c r="J34" s="8"/>
      <c r="K34" s="104">
        <v>50</v>
      </c>
      <c r="L34" s="101">
        <f>K34/K35</f>
        <v>0.73529411764705888</v>
      </c>
      <c r="M34" s="8"/>
      <c r="N34" s="42">
        <v>201</v>
      </c>
      <c r="O34" s="39">
        <f>N34/N35</f>
        <v>0.61846153846153851</v>
      </c>
      <c r="Q34" s="104">
        <v>112</v>
      </c>
      <c r="R34" s="101">
        <f>Q34/Q35</f>
        <v>0.48908296943231439</v>
      </c>
      <c r="S34" s="11"/>
      <c r="T34" s="42">
        <v>13</v>
      </c>
      <c r="U34" s="39">
        <f>T34/T35</f>
        <v>0.23214285714285715</v>
      </c>
      <c r="V34" s="11"/>
      <c r="W34" s="104">
        <v>74</v>
      </c>
      <c r="X34" s="101">
        <f>W34/W35</f>
        <v>0.74</v>
      </c>
      <c r="Y34" s="11"/>
      <c r="Z34" s="42">
        <v>23</v>
      </c>
      <c r="AA34" s="39">
        <f>Z34/Z35</f>
        <v>0.65714285714285714</v>
      </c>
      <c r="AC34" s="104">
        <v>14</v>
      </c>
      <c r="AD34" s="101">
        <f>AC34/AC35</f>
        <v>0.51851851851851849</v>
      </c>
      <c r="AF34" s="42">
        <v>31</v>
      </c>
      <c r="AG34" s="39">
        <f>AF34/AF35</f>
        <v>0.63265306122448983</v>
      </c>
    </row>
    <row r="35" spans="1:33" x14ac:dyDescent="0.25">
      <c r="B35" s="23"/>
      <c r="D35" s="9" t="s">
        <v>14</v>
      </c>
      <c r="E35" s="83">
        <f>SUM(E30:E34)</f>
        <v>1190</v>
      </c>
      <c r="F35" s="84">
        <f>E35/E35</f>
        <v>1</v>
      </c>
      <c r="G35" s="8"/>
      <c r="H35" s="43">
        <f>SUM(H30:H34)</f>
        <v>298</v>
      </c>
      <c r="I35" s="41">
        <f>H35/H35</f>
        <v>1</v>
      </c>
      <c r="J35" s="8"/>
      <c r="K35" s="102">
        <f>SUM(K30:K34)</f>
        <v>68</v>
      </c>
      <c r="L35" s="105">
        <f>K35/K35</f>
        <v>1</v>
      </c>
      <c r="M35" s="8"/>
      <c r="N35" s="43">
        <f>SUM(N30:N34)</f>
        <v>325</v>
      </c>
      <c r="O35" s="41">
        <f>N35/N35</f>
        <v>1</v>
      </c>
      <c r="Q35" s="102">
        <f>SUM(Q30:Q34)</f>
        <v>229</v>
      </c>
      <c r="R35" s="105">
        <f>Q35/Q35</f>
        <v>1</v>
      </c>
      <c r="S35" s="11"/>
      <c r="T35" s="43">
        <f>SUM(T30:T34)</f>
        <v>56</v>
      </c>
      <c r="U35" s="41">
        <f>T35/T35</f>
        <v>1</v>
      </c>
      <c r="V35" s="11"/>
      <c r="W35" s="102">
        <f>SUM(W30:W34)</f>
        <v>100</v>
      </c>
      <c r="X35" s="105">
        <f>W35/W35</f>
        <v>1</v>
      </c>
      <c r="Y35" s="11"/>
      <c r="Z35" s="43">
        <f>SUM(Z30:Z34)</f>
        <v>35</v>
      </c>
      <c r="AA35" s="41">
        <f>Z35/Z35</f>
        <v>1</v>
      </c>
      <c r="AC35" s="102">
        <f>SUM(AC30:AC34)</f>
        <v>27</v>
      </c>
      <c r="AD35" s="105">
        <f>AC35/AC35</f>
        <v>1</v>
      </c>
      <c r="AF35" s="43">
        <f>SUM(AF30:AF34)</f>
        <v>49</v>
      </c>
      <c r="AG35" s="41">
        <f>AF35/AF35</f>
        <v>1</v>
      </c>
    </row>
    <row r="36" spans="1:33" x14ac:dyDescent="0.25">
      <c r="B36" s="23"/>
      <c r="D36" s="14"/>
      <c r="E36" s="81"/>
      <c r="F36" s="82"/>
      <c r="G36" s="8"/>
      <c r="H36" s="38"/>
      <c r="I36" s="39"/>
      <c r="J36" s="8"/>
      <c r="K36" s="100"/>
      <c r="L36" s="101"/>
      <c r="M36" s="8"/>
      <c r="N36" s="38"/>
      <c r="O36" s="39"/>
      <c r="Q36" s="100"/>
      <c r="R36" s="101"/>
      <c r="S36" s="11"/>
      <c r="T36" s="38"/>
      <c r="U36" s="39"/>
      <c r="V36" s="11"/>
      <c r="W36" s="100"/>
      <c r="X36" s="101"/>
      <c r="Y36" s="11"/>
      <c r="Z36" s="38"/>
      <c r="AA36" s="39"/>
      <c r="AC36" s="100"/>
      <c r="AD36" s="101"/>
      <c r="AF36" s="38"/>
      <c r="AG36" s="39"/>
    </row>
    <row r="37" spans="1:33" x14ac:dyDescent="0.25">
      <c r="A37" s="63" t="s">
        <v>21</v>
      </c>
      <c r="B37" s="64" t="s">
        <v>40</v>
      </c>
      <c r="D37" s="13" t="s">
        <v>33</v>
      </c>
      <c r="E37" s="81">
        <v>144</v>
      </c>
      <c r="F37" s="82">
        <f>E37/E42</f>
        <v>0.12100840336134454</v>
      </c>
      <c r="G37" s="8"/>
      <c r="H37" s="42">
        <v>35</v>
      </c>
      <c r="I37" s="39">
        <f>H37/H42</f>
        <v>0.1174496644295302</v>
      </c>
      <c r="J37" s="8"/>
      <c r="K37" s="104">
        <v>12</v>
      </c>
      <c r="L37" s="101">
        <f>K37/K42</f>
        <v>0.17647058823529413</v>
      </c>
      <c r="M37" s="8"/>
      <c r="N37" s="42">
        <v>48</v>
      </c>
      <c r="O37" s="39">
        <f>N37/N42</f>
        <v>0.14769230769230771</v>
      </c>
      <c r="Q37" s="104">
        <v>20</v>
      </c>
      <c r="R37" s="101">
        <f>Q37/Q42</f>
        <v>8.7336244541484712E-2</v>
      </c>
      <c r="S37" s="11"/>
      <c r="T37" s="42">
        <v>9</v>
      </c>
      <c r="U37" s="39">
        <f>T37/T42</f>
        <v>0.16071428571428573</v>
      </c>
      <c r="V37" s="11"/>
      <c r="W37" s="104">
        <v>8</v>
      </c>
      <c r="X37" s="101">
        <f>W37/W42</f>
        <v>0.08</v>
      </c>
      <c r="Y37" s="11"/>
      <c r="Z37" s="42">
        <v>0</v>
      </c>
      <c r="AA37" s="39">
        <f>Z37/Z42</f>
        <v>0</v>
      </c>
      <c r="AC37" s="104">
        <v>1</v>
      </c>
      <c r="AD37" s="101">
        <f>AC37/AC42</f>
        <v>3.7037037037037035E-2</v>
      </c>
      <c r="AF37" s="42">
        <v>10</v>
      </c>
      <c r="AG37" s="39">
        <f>AF37/AF42</f>
        <v>0.20408163265306123</v>
      </c>
    </row>
    <row r="38" spans="1:33" x14ac:dyDescent="0.25">
      <c r="B38" s="23"/>
      <c r="D38" s="14" t="s">
        <v>34</v>
      </c>
      <c r="E38" s="81">
        <v>125</v>
      </c>
      <c r="F38" s="82">
        <f>E38/E42</f>
        <v>0.10504201680672269</v>
      </c>
      <c r="G38" s="8"/>
      <c r="H38" s="42">
        <v>35</v>
      </c>
      <c r="I38" s="39">
        <f>H38/H42</f>
        <v>0.1174496644295302</v>
      </c>
      <c r="J38" s="8"/>
      <c r="K38" s="104">
        <v>3</v>
      </c>
      <c r="L38" s="101">
        <f>K38/K42</f>
        <v>4.4117647058823532E-2</v>
      </c>
      <c r="M38" s="8"/>
      <c r="N38" s="42">
        <v>36</v>
      </c>
      <c r="O38" s="39">
        <f>N38/N42</f>
        <v>0.11076923076923077</v>
      </c>
      <c r="Q38" s="104">
        <v>24</v>
      </c>
      <c r="R38" s="101">
        <f>Q38/Q42</f>
        <v>0.10480349344978165</v>
      </c>
      <c r="S38" s="11"/>
      <c r="T38" s="42">
        <v>6</v>
      </c>
      <c r="U38" s="39">
        <f>T38/T42</f>
        <v>0.10714285714285714</v>
      </c>
      <c r="V38" s="11"/>
      <c r="W38" s="104">
        <v>12</v>
      </c>
      <c r="X38" s="101">
        <f>W38/W42</f>
        <v>0.12</v>
      </c>
      <c r="Y38" s="11"/>
      <c r="Z38" s="42">
        <v>2</v>
      </c>
      <c r="AA38" s="39">
        <f>Z38/Z42</f>
        <v>5.7142857142857141E-2</v>
      </c>
      <c r="AC38" s="104">
        <v>1</v>
      </c>
      <c r="AD38" s="101">
        <f>AC38/AC42</f>
        <v>3.7037037037037035E-2</v>
      </c>
      <c r="AF38" s="42">
        <v>6</v>
      </c>
      <c r="AG38" s="39">
        <f>AF38/AF42</f>
        <v>0.12244897959183673</v>
      </c>
    </row>
    <row r="39" spans="1:33" x14ac:dyDescent="0.25">
      <c r="B39" s="23"/>
      <c r="D39" s="14" t="s">
        <v>35</v>
      </c>
      <c r="E39" s="81">
        <v>97</v>
      </c>
      <c r="F39" s="82">
        <f>E39/E42</f>
        <v>8.1512605042016809E-2</v>
      </c>
      <c r="G39" s="8"/>
      <c r="H39" s="42">
        <v>29</v>
      </c>
      <c r="I39" s="39">
        <f>H39/H42</f>
        <v>9.7315436241610737E-2</v>
      </c>
      <c r="J39" s="8"/>
      <c r="K39" s="104">
        <v>5</v>
      </c>
      <c r="L39" s="101">
        <f>K39/K42</f>
        <v>7.3529411764705885E-2</v>
      </c>
      <c r="M39" s="8"/>
      <c r="N39" s="42">
        <v>24</v>
      </c>
      <c r="O39" s="39">
        <f>N39/N42</f>
        <v>7.3846153846153853E-2</v>
      </c>
      <c r="Q39" s="104">
        <v>20</v>
      </c>
      <c r="R39" s="101">
        <f>Q39/Q42</f>
        <v>8.7336244541484712E-2</v>
      </c>
      <c r="S39" s="11"/>
      <c r="T39" s="42">
        <v>10</v>
      </c>
      <c r="U39" s="39">
        <f>T39/T42</f>
        <v>0.17857142857142858</v>
      </c>
      <c r="V39" s="11"/>
      <c r="W39" s="104">
        <v>2</v>
      </c>
      <c r="X39" s="101">
        <f>W39/W42</f>
        <v>0.02</v>
      </c>
      <c r="Y39" s="11"/>
      <c r="Z39" s="42">
        <v>0</v>
      </c>
      <c r="AA39" s="39">
        <f>Z39/Z42</f>
        <v>0</v>
      </c>
      <c r="AC39" s="104">
        <v>5</v>
      </c>
      <c r="AD39" s="101">
        <f>AC39/AC42</f>
        <v>0.18518518518518517</v>
      </c>
      <c r="AF39" s="42">
        <v>2</v>
      </c>
      <c r="AG39" s="39">
        <f>AF39/AF42</f>
        <v>4.0816326530612242E-2</v>
      </c>
    </row>
    <row r="40" spans="1:33" x14ac:dyDescent="0.25">
      <c r="B40" s="23"/>
      <c r="D40" s="14" t="s">
        <v>36</v>
      </c>
      <c r="E40" s="81">
        <v>15</v>
      </c>
      <c r="F40" s="82">
        <f>E40/E42</f>
        <v>1.2605042016806723E-2</v>
      </c>
      <c r="G40" s="8"/>
      <c r="H40" s="42">
        <v>4</v>
      </c>
      <c r="I40" s="39">
        <f>H40/H42</f>
        <v>1.3422818791946308E-2</v>
      </c>
      <c r="J40" s="8"/>
      <c r="K40" s="104">
        <v>0</v>
      </c>
      <c r="L40" s="101">
        <f>K40/K42</f>
        <v>0</v>
      </c>
      <c r="M40" s="8"/>
      <c r="N40" s="42">
        <v>5</v>
      </c>
      <c r="O40" s="39">
        <f>N40/N42</f>
        <v>1.5384615384615385E-2</v>
      </c>
      <c r="Q40" s="104">
        <v>4</v>
      </c>
      <c r="R40" s="101">
        <f>Q40/Q42</f>
        <v>1.7467248908296942E-2</v>
      </c>
      <c r="S40" s="11"/>
      <c r="T40" s="42">
        <v>1</v>
      </c>
      <c r="U40" s="39">
        <f>T40/T42</f>
        <v>1.7857142857142856E-2</v>
      </c>
      <c r="V40" s="11"/>
      <c r="W40" s="104">
        <v>1</v>
      </c>
      <c r="X40" s="101">
        <f>W40/W42</f>
        <v>0.01</v>
      </c>
      <c r="Y40" s="11"/>
      <c r="Z40" s="42">
        <v>0</v>
      </c>
      <c r="AA40" s="39">
        <f>Z40/Z42</f>
        <v>0</v>
      </c>
      <c r="AC40" s="104">
        <v>0</v>
      </c>
      <c r="AD40" s="101">
        <f>AC40/AC42</f>
        <v>0</v>
      </c>
      <c r="AF40" s="42">
        <v>0</v>
      </c>
      <c r="AG40" s="39">
        <f>AF40/AF42</f>
        <v>0</v>
      </c>
    </row>
    <row r="41" spans="1:33" x14ac:dyDescent="0.25">
      <c r="B41" s="23"/>
      <c r="D41" s="14" t="s">
        <v>37</v>
      </c>
      <c r="E41" s="81">
        <v>809</v>
      </c>
      <c r="F41" s="82">
        <f>E41/E42</f>
        <v>0.67983193277310927</v>
      </c>
      <c r="G41" s="8"/>
      <c r="H41" s="42">
        <v>195</v>
      </c>
      <c r="I41" s="39">
        <f>H41/H42</f>
        <v>0.65436241610738255</v>
      </c>
      <c r="J41" s="8"/>
      <c r="K41" s="104">
        <v>48</v>
      </c>
      <c r="L41" s="101">
        <f>K41/K42</f>
        <v>0.70588235294117652</v>
      </c>
      <c r="M41" s="8"/>
      <c r="N41" s="42">
        <v>212</v>
      </c>
      <c r="O41" s="39">
        <f>N41/N42</f>
        <v>0.65230769230769226</v>
      </c>
      <c r="Q41" s="104">
        <v>161</v>
      </c>
      <c r="R41" s="101">
        <f>Q41/Q42</f>
        <v>0.70305676855895194</v>
      </c>
      <c r="S41" s="11"/>
      <c r="T41" s="42">
        <v>30</v>
      </c>
      <c r="U41" s="39">
        <f>T41/T42</f>
        <v>0.5357142857142857</v>
      </c>
      <c r="V41" s="11"/>
      <c r="W41" s="104">
        <v>77</v>
      </c>
      <c r="X41" s="101">
        <f>W41/W42</f>
        <v>0.77</v>
      </c>
      <c r="Y41" s="11"/>
      <c r="Z41" s="42">
        <v>33</v>
      </c>
      <c r="AA41" s="39">
        <f>Z41/Z42</f>
        <v>0.94285714285714284</v>
      </c>
      <c r="AC41" s="104">
        <v>20</v>
      </c>
      <c r="AD41" s="101">
        <f>AC41/AC42</f>
        <v>0.7407407407407407</v>
      </c>
      <c r="AF41" s="42">
        <v>31</v>
      </c>
      <c r="AG41" s="39">
        <f>AF41/AF42</f>
        <v>0.63265306122448983</v>
      </c>
    </row>
    <row r="42" spans="1:33" x14ac:dyDescent="0.25">
      <c r="B42" s="7"/>
      <c r="D42" s="9" t="s">
        <v>14</v>
      </c>
      <c r="E42" s="83">
        <f>SUM(E37:E41)</f>
        <v>1190</v>
      </c>
      <c r="F42" s="84">
        <f>E42/E42</f>
        <v>1</v>
      </c>
      <c r="G42" s="8"/>
      <c r="H42" s="43">
        <f>SUM(H37:H41)</f>
        <v>298</v>
      </c>
      <c r="I42" s="41">
        <f>H42/H42</f>
        <v>1</v>
      </c>
      <c r="J42" s="8"/>
      <c r="K42" s="102">
        <f>SUM(K37:K41)</f>
        <v>68</v>
      </c>
      <c r="L42" s="105">
        <f>K42/K42</f>
        <v>1</v>
      </c>
      <c r="M42" s="8"/>
      <c r="N42" s="43">
        <f>SUM(N37:N41)</f>
        <v>325</v>
      </c>
      <c r="O42" s="41">
        <f>N42/N42</f>
        <v>1</v>
      </c>
      <c r="Q42" s="102">
        <f>SUM(Q37:Q41)</f>
        <v>229</v>
      </c>
      <c r="R42" s="105">
        <f>Q42/Q42</f>
        <v>1</v>
      </c>
      <c r="S42" s="11"/>
      <c r="T42" s="43">
        <f>SUM(T37:T41)</f>
        <v>56</v>
      </c>
      <c r="U42" s="41">
        <f>T42/T42</f>
        <v>1</v>
      </c>
      <c r="V42" s="11"/>
      <c r="W42" s="102">
        <f>SUM(W37:W41)</f>
        <v>100</v>
      </c>
      <c r="X42" s="105">
        <f>W42/W42</f>
        <v>1</v>
      </c>
      <c r="Y42" s="11"/>
      <c r="Z42" s="43">
        <f>SUM(Z37:Z41)</f>
        <v>35</v>
      </c>
      <c r="AA42" s="41">
        <f>Z42/Z42</f>
        <v>1</v>
      </c>
      <c r="AC42" s="102">
        <f>SUM(AC37:AC41)</f>
        <v>27</v>
      </c>
      <c r="AD42" s="105">
        <f>AC42/AC42</f>
        <v>1</v>
      </c>
      <c r="AF42" s="43">
        <f>SUM(AF37:AF41)</f>
        <v>49</v>
      </c>
      <c r="AG42" s="41">
        <f>AF42/AF42</f>
        <v>1</v>
      </c>
    </row>
    <row r="43" spans="1:33" x14ac:dyDescent="0.25">
      <c r="B43" s="23"/>
      <c r="D43" s="14"/>
      <c r="E43" s="81"/>
      <c r="F43" s="82"/>
      <c r="G43" s="8"/>
      <c r="H43" s="38"/>
      <c r="I43" s="39"/>
      <c r="J43" s="8"/>
      <c r="K43" s="100"/>
      <c r="L43" s="101"/>
      <c r="M43" s="8"/>
      <c r="N43" s="38"/>
      <c r="O43" s="39"/>
      <c r="Q43" s="100"/>
      <c r="R43" s="101"/>
      <c r="S43" s="11"/>
      <c r="T43" s="38"/>
      <c r="U43" s="39"/>
      <c r="V43" s="11"/>
      <c r="W43" s="100"/>
      <c r="X43" s="101"/>
      <c r="Y43" s="11"/>
      <c r="Z43" s="38"/>
      <c r="AA43" s="39"/>
      <c r="AC43" s="100"/>
      <c r="AD43" s="101"/>
      <c r="AF43" s="38"/>
      <c r="AG43" s="39"/>
    </row>
    <row r="44" spans="1:33" x14ac:dyDescent="0.25">
      <c r="A44" s="63" t="s">
        <v>22</v>
      </c>
      <c r="B44" s="65" t="s">
        <v>41</v>
      </c>
      <c r="D44" s="13" t="s">
        <v>33</v>
      </c>
      <c r="E44" s="81">
        <v>316</v>
      </c>
      <c r="F44" s="82">
        <f>E44/E49</f>
        <v>0.26554621848739496</v>
      </c>
      <c r="G44" s="10"/>
      <c r="H44" s="42">
        <v>77</v>
      </c>
      <c r="I44" s="39">
        <f>H44/H49</f>
        <v>0.25838926174496646</v>
      </c>
      <c r="J44" s="10"/>
      <c r="K44" s="104">
        <v>20</v>
      </c>
      <c r="L44" s="101">
        <f>K44/K49</f>
        <v>0.29411764705882354</v>
      </c>
      <c r="M44" s="10"/>
      <c r="N44" s="42">
        <v>88</v>
      </c>
      <c r="O44" s="39">
        <f>N44/N49</f>
        <v>0.27076923076923076</v>
      </c>
      <c r="P44" s="10"/>
      <c r="Q44" s="104">
        <v>54</v>
      </c>
      <c r="R44" s="101">
        <f>Q44/Q49</f>
        <v>0.23580786026200873</v>
      </c>
      <c r="S44" s="11"/>
      <c r="T44" s="42">
        <v>22</v>
      </c>
      <c r="U44" s="39">
        <f>T44/T49</f>
        <v>0.39285714285714285</v>
      </c>
      <c r="V44" s="11"/>
      <c r="W44" s="104">
        <v>25</v>
      </c>
      <c r="X44" s="101">
        <f>W44/W49</f>
        <v>0.25</v>
      </c>
      <c r="Y44" s="11"/>
      <c r="Z44" s="42">
        <v>8</v>
      </c>
      <c r="AA44" s="39">
        <f>Z44/Z49</f>
        <v>0.22857142857142856</v>
      </c>
      <c r="AC44" s="104">
        <v>2</v>
      </c>
      <c r="AD44" s="101">
        <f>AC44/AC49</f>
        <v>7.407407407407407E-2</v>
      </c>
      <c r="AF44" s="42">
        <v>18</v>
      </c>
      <c r="AG44" s="39">
        <f>AF44/AF49</f>
        <v>0.36734693877551022</v>
      </c>
    </row>
    <row r="45" spans="1:33" x14ac:dyDescent="0.25">
      <c r="B45" s="24"/>
      <c r="D45" s="14" t="s">
        <v>34</v>
      </c>
      <c r="E45" s="81">
        <v>329</v>
      </c>
      <c r="F45" s="82">
        <f>E45/E49</f>
        <v>0.27647058823529413</v>
      </c>
      <c r="G45" s="8"/>
      <c r="H45" s="42">
        <v>76</v>
      </c>
      <c r="I45" s="39">
        <f>H45/H49</f>
        <v>0.25503355704697989</v>
      </c>
      <c r="J45" s="8"/>
      <c r="K45" s="104">
        <v>19</v>
      </c>
      <c r="L45" s="101">
        <f>K45/K49</f>
        <v>0.27941176470588236</v>
      </c>
      <c r="M45" s="8"/>
      <c r="N45" s="42">
        <v>102</v>
      </c>
      <c r="O45" s="39">
        <f>N45/N49</f>
        <v>0.31384615384615383</v>
      </c>
      <c r="Q45" s="104">
        <v>54</v>
      </c>
      <c r="R45" s="101">
        <f>Q45/Q49</f>
        <v>0.23580786026200873</v>
      </c>
      <c r="S45" s="11"/>
      <c r="T45" s="42">
        <v>12</v>
      </c>
      <c r="U45" s="39">
        <f>T45/T49</f>
        <v>0.21428571428571427</v>
      </c>
      <c r="V45" s="11"/>
      <c r="W45" s="104">
        <v>31</v>
      </c>
      <c r="X45" s="101">
        <f>W45/W49</f>
        <v>0.31</v>
      </c>
      <c r="Y45" s="11"/>
      <c r="Z45" s="42">
        <v>15</v>
      </c>
      <c r="AA45" s="39">
        <f>Z45/Z49</f>
        <v>0.42857142857142855</v>
      </c>
      <c r="AC45" s="104">
        <v>9</v>
      </c>
      <c r="AD45" s="101">
        <f>AC45/AC49</f>
        <v>0.33333333333333331</v>
      </c>
      <c r="AF45" s="42">
        <v>11</v>
      </c>
      <c r="AG45" s="39">
        <f>AF45/AF49</f>
        <v>0.22448979591836735</v>
      </c>
    </row>
    <row r="46" spans="1:33" x14ac:dyDescent="0.25">
      <c r="A46" s="52"/>
      <c r="B46" s="24"/>
      <c r="D46" s="14" t="s">
        <v>35</v>
      </c>
      <c r="E46" s="81">
        <v>133</v>
      </c>
      <c r="F46" s="82">
        <f>E46/E49</f>
        <v>0.11176470588235295</v>
      </c>
      <c r="G46" s="8"/>
      <c r="H46" s="42">
        <v>50</v>
      </c>
      <c r="I46" s="39">
        <f>H46/H49</f>
        <v>0.16778523489932887</v>
      </c>
      <c r="J46" s="8"/>
      <c r="K46" s="104">
        <v>10</v>
      </c>
      <c r="L46" s="101">
        <f>K46/K49</f>
        <v>0.14705882352941177</v>
      </c>
      <c r="M46" s="8"/>
      <c r="N46" s="42">
        <v>37</v>
      </c>
      <c r="O46" s="39">
        <f>N46/N49</f>
        <v>0.11384615384615385</v>
      </c>
      <c r="Q46" s="104">
        <v>14</v>
      </c>
      <c r="R46" s="101">
        <f>Q46/Q49</f>
        <v>6.1135371179039298E-2</v>
      </c>
      <c r="S46" s="11"/>
      <c r="T46" s="42">
        <v>3</v>
      </c>
      <c r="U46" s="39">
        <f>T46/T49</f>
        <v>5.3571428571428568E-2</v>
      </c>
      <c r="V46" s="11"/>
      <c r="W46" s="104">
        <v>8</v>
      </c>
      <c r="X46" s="101">
        <f>W46/W49</f>
        <v>0.08</v>
      </c>
      <c r="Y46" s="11"/>
      <c r="Z46" s="42">
        <v>4</v>
      </c>
      <c r="AA46" s="39">
        <f>Z46/Z49</f>
        <v>0.11428571428571428</v>
      </c>
      <c r="AC46" s="104">
        <v>3</v>
      </c>
      <c r="AD46" s="101">
        <f>AC46/AC49</f>
        <v>0.1111111111111111</v>
      </c>
      <c r="AF46" s="42">
        <v>4</v>
      </c>
      <c r="AG46" s="39">
        <f>AF46/AF49</f>
        <v>8.1632653061224483E-2</v>
      </c>
    </row>
    <row r="47" spans="1:33" x14ac:dyDescent="0.25">
      <c r="B47" s="24"/>
      <c r="D47" s="14" t="s">
        <v>36</v>
      </c>
      <c r="E47" s="81">
        <v>36</v>
      </c>
      <c r="F47" s="82">
        <f>E47/E49</f>
        <v>3.0252100840336135E-2</v>
      </c>
      <c r="G47" s="8"/>
      <c r="H47" s="42">
        <v>7</v>
      </c>
      <c r="I47" s="39">
        <f>H47/H49</f>
        <v>2.3489932885906041E-2</v>
      </c>
      <c r="J47" s="8"/>
      <c r="K47" s="104">
        <v>1</v>
      </c>
      <c r="L47" s="101">
        <f>K47/K49</f>
        <v>1.4705882352941176E-2</v>
      </c>
      <c r="M47" s="8"/>
      <c r="N47" s="42">
        <v>13</v>
      </c>
      <c r="O47" s="39">
        <f>N47/N49</f>
        <v>0.04</v>
      </c>
      <c r="Q47" s="104">
        <v>6</v>
      </c>
      <c r="R47" s="101">
        <f>Q47/Q49</f>
        <v>2.6200873362445413E-2</v>
      </c>
      <c r="S47" s="11"/>
      <c r="T47" s="42">
        <v>3</v>
      </c>
      <c r="U47" s="39">
        <f>T47/T49</f>
        <v>5.3571428571428568E-2</v>
      </c>
      <c r="V47" s="11"/>
      <c r="W47" s="104">
        <v>3</v>
      </c>
      <c r="X47" s="101">
        <f>W47/W49</f>
        <v>0.03</v>
      </c>
      <c r="Y47" s="11"/>
      <c r="Z47" s="42">
        <v>1</v>
      </c>
      <c r="AA47" s="39">
        <f>Z47/Z49</f>
        <v>2.8571428571428571E-2</v>
      </c>
      <c r="AC47" s="104">
        <v>1</v>
      </c>
      <c r="AD47" s="101">
        <f>AC47/AC49</f>
        <v>3.7037037037037035E-2</v>
      </c>
      <c r="AF47" s="42">
        <v>1</v>
      </c>
      <c r="AG47" s="39">
        <f>AF47/AF49</f>
        <v>2.0408163265306121E-2</v>
      </c>
    </row>
    <row r="48" spans="1:33" x14ac:dyDescent="0.25">
      <c r="B48" s="24"/>
      <c r="D48" s="14" t="s">
        <v>37</v>
      </c>
      <c r="E48" s="81">
        <v>376</v>
      </c>
      <c r="F48" s="82">
        <f>E48/E49</f>
        <v>0.31596638655462184</v>
      </c>
      <c r="G48" s="8"/>
      <c r="H48" s="42">
        <v>88</v>
      </c>
      <c r="I48" s="39">
        <f>H48/H49</f>
        <v>0.29530201342281881</v>
      </c>
      <c r="J48" s="8"/>
      <c r="K48" s="104">
        <v>18</v>
      </c>
      <c r="L48" s="101">
        <f>K48/K49</f>
        <v>0.26470588235294118</v>
      </c>
      <c r="M48" s="8"/>
      <c r="N48" s="42">
        <v>85</v>
      </c>
      <c r="O48" s="39">
        <f>N48/N49</f>
        <v>0.26153846153846155</v>
      </c>
      <c r="Q48" s="104">
        <v>101</v>
      </c>
      <c r="R48" s="101">
        <f>Q48/Q49</f>
        <v>0.44104803493449779</v>
      </c>
      <c r="S48" s="11"/>
      <c r="T48" s="42">
        <v>16</v>
      </c>
      <c r="U48" s="39">
        <f>T48/T49</f>
        <v>0.2857142857142857</v>
      </c>
      <c r="V48" s="11"/>
      <c r="W48" s="104">
        <v>33</v>
      </c>
      <c r="X48" s="101">
        <f>W48/W49</f>
        <v>0.33</v>
      </c>
      <c r="Y48" s="11"/>
      <c r="Z48" s="42">
        <v>7</v>
      </c>
      <c r="AA48" s="39">
        <f>Z48/Z49</f>
        <v>0.2</v>
      </c>
      <c r="AC48" s="104">
        <v>12</v>
      </c>
      <c r="AD48" s="101">
        <f>AC48/AC49</f>
        <v>0.44444444444444442</v>
      </c>
      <c r="AF48" s="42">
        <v>15</v>
      </c>
      <c r="AG48" s="39">
        <f>AF48/AF49</f>
        <v>0.30612244897959184</v>
      </c>
    </row>
    <row r="49" spans="1:33" x14ac:dyDescent="0.25">
      <c r="B49" s="24"/>
      <c r="D49" s="9" t="s">
        <v>14</v>
      </c>
      <c r="E49" s="83">
        <f>SUM(E44:E48)</f>
        <v>1190</v>
      </c>
      <c r="F49" s="84">
        <f>E49/E49</f>
        <v>1</v>
      </c>
      <c r="G49" s="8"/>
      <c r="H49" s="43">
        <f>SUM(H44:H48)</f>
        <v>298</v>
      </c>
      <c r="I49" s="41">
        <f>H49/H49</f>
        <v>1</v>
      </c>
      <c r="J49" s="8"/>
      <c r="K49" s="102">
        <f>SUM(K44:K48)</f>
        <v>68</v>
      </c>
      <c r="L49" s="105">
        <f>K49/K49</f>
        <v>1</v>
      </c>
      <c r="M49" s="8"/>
      <c r="N49" s="43">
        <f>SUM(N44:N48)</f>
        <v>325</v>
      </c>
      <c r="O49" s="41">
        <f>N49/N49</f>
        <v>1</v>
      </c>
      <c r="Q49" s="102">
        <f>SUM(Q44:Q48)</f>
        <v>229</v>
      </c>
      <c r="R49" s="105">
        <f>Q49/Q49</f>
        <v>1</v>
      </c>
      <c r="S49" s="11"/>
      <c r="T49" s="43">
        <f>SUM(T44:T48)</f>
        <v>56</v>
      </c>
      <c r="U49" s="41">
        <f>T49/T49</f>
        <v>1</v>
      </c>
      <c r="V49" s="11"/>
      <c r="W49" s="102">
        <f>SUM(W44:W48)</f>
        <v>100</v>
      </c>
      <c r="X49" s="105">
        <f>W49/W49</f>
        <v>1</v>
      </c>
      <c r="Y49" s="11"/>
      <c r="Z49" s="43">
        <f>SUM(Z44:Z48)</f>
        <v>35</v>
      </c>
      <c r="AA49" s="41">
        <f>Z49/Z49</f>
        <v>1</v>
      </c>
      <c r="AC49" s="102">
        <f>SUM(AC44:AC48)</f>
        <v>27</v>
      </c>
      <c r="AD49" s="105">
        <f>AC49/AC49</f>
        <v>1</v>
      </c>
      <c r="AF49" s="43">
        <f>SUM(AF44:AF48)</f>
        <v>49</v>
      </c>
      <c r="AG49" s="41">
        <f>AF49/AF49</f>
        <v>1</v>
      </c>
    </row>
    <row r="50" spans="1:33" x14ac:dyDescent="0.25">
      <c r="B50" s="24"/>
      <c r="D50" s="14"/>
      <c r="E50" s="81"/>
      <c r="F50" s="82"/>
      <c r="G50" s="8"/>
      <c r="H50" s="38"/>
      <c r="I50" s="39"/>
      <c r="J50" s="8"/>
      <c r="K50" s="100"/>
      <c r="L50" s="101"/>
      <c r="M50" s="8"/>
      <c r="N50" s="38"/>
      <c r="O50" s="39"/>
      <c r="Q50" s="100"/>
      <c r="R50" s="101"/>
      <c r="S50" s="11"/>
      <c r="T50" s="38"/>
      <c r="U50" s="39"/>
      <c r="V50" s="11"/>
      <c r="W50" s="100"/>
      <c r="X50" s="101"/>
      <c r="Y50" s="11"/>
      <c r="Z50" s="38"/>
      <c r="AA50" s="39"/>
      <c r="AC50" s="100"/>
      <c r="AD50" s="101"/>
      <c r="AF50" s="38"/>
      <c r="AG50" s="39"/>
    </row>
    <row r="51" spans="1:33" x14ac:dyDescent="0.25">
      <c r="A51" s="63" t="s">
        <v>23</v>
      </c>
      <c r="B51" s="65" t="s">
        <v>42</v>
      </c>
      <c r="D51" s="13" t="s">
        <v>33</v>
      </c>
      <c r="E51" s="81">
        <v>82</v>
      </c>
      <c r="F51" s="82">
        <f>E51/E56</f>
        <v>6.8907563025210089E-2</v>
      </c>
      <c r="G51" s="8"/>
      <c r="H51" s="42">
        <v>20</v>
      </c>
      <c r="I51" s="39">
        <f>H51/H56</f>
        <v>6.7114093959731544E-2</v>
      </c>
      <c r="J51" s="8"/>
      <c r="K51" s="104">
        <v>6</v>
      </c>
      <c r="L51" s="101">
        <f>K51/K56</f>
        <v>8.8235294117647065E-2</v>
      </c>
      <c r="M51" s="8"/>
      <c r="N51" s="42">
        <v>21</v>
      </c>
      <c r="O51" s="39">
        <f>N51/N56</f>
        <v>6.4615384615384616E-2</v>
      </c>
      <c r="Q51" s="104">
        <v>20</v>
      </c>
      <c r="R51" s="101">
        <f>Q51/Q56</f>
        <v>8.7336244541484712E-2</v>
      </c>
      <c r="S51" s="11"/>
      <c r="T51" s="42">
        <v>7</v>
      </c>
      <c r="U51" s="39">
        <f>T51/T56</f>
        <v>0.125</v>
      </c>
      <c r="V51" s="11"/>
      <c r="W51" s="104">
        <v>5</v>
      </c>
      <c r="X51" s="101">
        <f>W51/W56</f>
        <v>0.05</v>
      </c>
      <c r="Y51" s="11"/>
      <c r="Z51" s="42">
        <v>0</v>
      </c>
      <c r="AA51" s="39">
        <f>Z51/Z56</f>
        <v>0</v>
      </c>
      <c r="AC51" s="104">
        <v>1</v>
      </c>
      <c r="AD51" s="101">
        <f>AC51/AC56</f>
        <v>3.7037037037037035E-2</v>
      </c>
      <c r="AF51" s="42">
        <v>1</v>
      </c>
      <c r="AG51" s="39">
        <f>AF51/AF56</f>
        <v>2.0408163265306121E-2</v>
      </c>
    </row>
    <row r="52" spans="1:33" x14ac:dyDescent="0.25">
      <c r="B52" s="24"/>
      <c r="D52" s="14" t="s">
        <v>34</v>
      </c>
      <c r="E52" s="81">
        <v>76</v>
      </c>
      <c r="F52" s="82">
        <f>E52/E56</f>
        <v>6.386554621848739E-2</v>
      </c>
      <c r="G52" s="8"/>
      <c r="H52" s="42">
        <v>25</v>
      </c>
      <c r="I52" s="39">
        <f>H52/H56</f>
        <v>8.3892617449664433E-2</v>
      </c>
      <c r="J52" s="8"/>
      <c r="K52" s="104">
        <v>3</v>
      </c>
      <c r="L52" s="101">
        <f>K52/K56</f>
        <v>4.4117647058823532E-2</v>
      </c>
      <c r="M52" s="8"/>
      <c r="N52" s="42">
        <v>14</v>
      </c>
      <c r="O52" s="39">
        <f>N52/N56</f>
        <v>4.3076923076923075E-2</v>
      </c>
      <c r="Q52" s="104">
        <v>14</v>
      </c>
      <c r="R52" s="101">
        <f>Q52/Q56</f>
        <v>6.1135371179039298E-2</v>
      </c>
      <c r="S52" s="11"/>
      <c r="T52" s="42">
        <v>5</v>
      </c>
      <c r="U52" s="39">
        <f>T52/T56</f>
        <v>8.9285714285714288E-2</v>
      </c>
      <c r="V52" s="11"/>
      <c r="W52" s="104">
        <v>6</v>
      </c>
      <c r="X52" s="101">
        <f>W52/W56</f>
        <v>0.06</v>
      </c>
      <c r="Y52" s="11"/>
      <c r="Z52" s="42">
        <v>1</v>
      </c>
      <c r="AA52" s="39">
        <f>Z52/Z56</f>
        <v>2.8571428571428571E-2</v>
      </c>
      <c r="AC52" s="104">
        <v>2</v>
      </c>
      <c r="AD52" s="101">
        <f>AC52/AC56</f>
        <v>7.407407407407407E-2</v>
      </c>
      <c r="AF52" s="42">
        <v>6</v>
      </c>
      <c r="AG52" s="39">
        <f>AF52/AF56</f>
        <v>0.12244897959183673</v>
      </c>
    </row>
    <row r="53" spans="1:33" x14ac:dyDescent="0.25">
      <c r="B53" s="24"/>
      <c r="D53" s="14" t="s">
        <v>35</v>
      </c>
      <c r="E53" s="81">
        <v>42</v>
      </c>
      <c r="F53" s="82">
        <f>E53/E56</f>
        <v>3.5294117647058823E-2</v>
      </c>
      <c r="G53" s="8"/>
      <c r="H53" s="42">
        <v>18</v>
      </c>
      <c r="I53" s="39">
        <f>H53/H56</f>
        <v>6.0402684563758392E-2</v>
      </c>
      <c r="J53" s="8"/>
      <c r="K53" s="104">
        <v>1</v>
      </c>
      <c r="L53" s="101">
        <f>K53/K56</f>
        <v>1.4705882352941176E-2</v>
      </c>
      <c r="M53" s="8"/>
      <c r="N53" s="42">
        <v>10</v>
      </c>
      <c r="O53" s="39">
        <f>N53/N56</f>
        <v>3.0769230769230771E-2</v>
      </c>
      <c r="Q53" s="104">
        <v>6</v>
      </c>
      <c r="R53" s="101">
        <f>Q53/Q56</f>
        <v>2.6200873362445413E-2</v>
      </c>
      <c r="S53" s="11"/>
      <c r="T53" s="42">
        <v>1</v>
      </c>
      <c r="U53" s="39">
        <f>T53/T56</f>
        <v>1.7857142857142856E-2</v>
      </c>
      <c r="V53" s="11"/>
      <c r="W53" s="104">
        <v>1</v>
      </c>
      <c r="X53" s="101">
        <f>W53/W56</f>
        <v>0.01</v>
      </c>
      <c r="Y53" s="11"/>
      <c r="Z53" s="42">
        <v>0</v>
      </c>
      <c r="AA53" s="39">
        <f>Z53/Z56</f>
        <v>0</v>
      </c>
      <c r="AC53" s="104">
        <v>4</v>
      </c>
      <c r="AD53" s="101">
        <f>AC53/AC56</f>
        <v>0.14814814814814814</v>
      </c>
      <c r="AF53" s="42">
        <v>1</v>
      </c>
      <c r="AG53" s="39">
        <f>AF53/AF56</f>
        <v>2.0408163265306121E-2</v>
      </c>
    </row>
    <row r="54" spans="1:33" x14ac:dyDescent="0.25">
      <c r="B54" s="24"/>
      <c r="D54" s="14" t="s">
        <v>36</v>
      </c>
      <c r="E54" s="81">
        <v>5</v>
      </c>
      <c r="F54" s="82">
        <f>E54/E56</f>
        <v>4.2016806722689074E-3</v>
      </c>
      <c r="G54" s="8"/>
      <c r="H54" s="42">
        <v>0</v>
      </c>
      <c r="I54" s="39">
        <f>H54/H56</f>
        <v>0</v>
      </c>
      <c r="J54" s="8"/>
      <c r="K54" s="104">
        <v>2</v>
      </c>
      <c r="L54" s="101">
        <f>K54/K56</f>
        <v>2.9411764705882353E-2</v>
      </c>
      <c r="M54" s="8"/>
      <c r="N54" s="42">
        <v>2</v>
      </c>
      <c r="O54" s="39">
        <f>N54/N56</f>
        <v>6.1538461538461538E-3</v>
      </c>
      <c r="Q54" s="104">
        <v>0</v>
      </c>
      <c r="R54" s="101">
        <f>Q54/Q56</f>
        <v>0</v>
      </c>
      <c r="S54" s="11"/>
      <c r="T54" s="42">
        <v>0</v>
      </c>
      <c r="U54" s="39">
        <f>T54/T56</f>
        <v>0</v>
      </c>
      <c r="V54" s="11"/>
      <c r="W54" s="104">
        <v>0</v>
      </c>
      <c r="X54" s="101">
        <f>W54/W56</f>
        <v>0</v>
      </c>
      <c r="Y54" s="11"/>
      <c r="Z54" s="42">
        <v>0</v>
      </c>
      <c r="AA54" s="39">
        <f>Z54/Z56</f>
        <v>0</v>
      </c>
      <c r="AC54" s="104">
        <v>0</v>
      </c>
      <c r="AD54" s="101">
        <f>AC54/AC56</f>
        <v>0</v>
      </c>
      <c r="AF54" s="42">
        <v>1</v>
      </c>
      <c r="AG54" s="39">
        <f>AF54/AF56</f>
        <v>2.0408163265306121E-2</v>
      </c>
    </row>
    <row r="55" spans="1:33" x14ac:dyDescent="0.25">
      <c r="B55" s="24"/>
      <c r="D55" s="14" t="s">
        <v>37</v>
      </c>
      <c r="E55" s="81">
        <v>985</v>
      </c>
      <c r="F55" s="82">
        <f>E55/E56</f>
        <v>0.82773109243697474</v>
      </c>
      <c r="G55" s="8"/>
      <c r="H55" s="42">
        <v>235</v>
      </c>
      <c r="I55" s="39">
        <f>H55/H56</f>
        <v>0.78859060402684567</v>
      </c>
      <c r="J55" s="8"/>
      <c r="K55" s="104">
        <v>56</v>
      </c>
      <c r="L55" s="101">
        <f>K55/K56</f>
        <v>0.82352941176470584</v>
      </c>
      <c r="M55" s="8"/>
      <c r="N55" s="42">
        <v>278</v>
      </c>
      <c r="O55" s="39">
        <f>N55/N56</f>
        <v>0.85538461538461541</v>
      </c>
      <c r="Q55" s="104">
        <v>189</v>
      </c>
      <c r="R55" s="101">
        <f>Q55/Q56</f>
        <v>0.8253275109170306</v>
      </c>
      <c r="S55" s="11"/>
      <c r="T55" s="42">
        <v>43</v>
      </c>
      <c r="U55" s="39">
        <f>T55/T56</f>
        <v>0.7678571428571429</v>
      </c>
      <c r="V55" s="11"/>
      <c r="W55" s="104">
        <v>88</v>
      </c>
      <c r="X55" s="101">
        <f>W55/W56</f>
        <v>0.88</v>
      </c>
      <c r="Y55" s="11"/>
      <c r="Z55" s="42">
        <v>34</v>
      </c>
      <c r="AA55" s="39">
        <f>Z55/Z56</f>
        <v>0.97142857142857142</v>
      </c>
      <c r="AC55" s="104">
        <v>20</v>
      </c>
      <c r="AD55" s="101">
        <f>AC55/AC56</f>
        <v>0.7407407407407407</v>
      </c>
      <c r="AF55" s="42">
        <v>40</v>
      </c>
      <c r="AG55" s="39">
        <f>AF55/AF56</f>
        <v>0.81632653061224492</v>
      </c>
    </row>
    <row r="56" spans="1:33" x14ac:dyDescent="0.25">
      <c r="B56" s="24"/>
      <c r="D56" s="9" t="s">
        <v>14</v>
      </c>
      <c r="E56" s="83">
        <f>SUM(E51:E55)</f>
        <v>1190</v>
      </c>
      <c r="F56" s="84">
        <f>E56/E56</f>
        <v>1</v>
      </c>
      <c r="G56" s="8"/>
      <c r="H56" s="43">
        <f>SUM(H51:H55)</f>
        <v>298</v>
      </c>
      <c r="I56" s="41">
        <f>H56/H56</f>
        <v>1</v>
      </c>
      <c r="J56" s="8"/>
      <c r="K56" s="102">
        <f>SUM(K51:K55)</f>
        <v>68</v>
      </c>
      <c r="L56" s="105">
        <f>K56/K56</f>
        <v>1</v>
      </c>
      <c r="M56" s="8"/>
      <c r="N56" s="43">
        <f>SUM(N51:N55)</f>
        <v>325</v>
      </c>
      <c r="O56" s="41">
        <f>N56/N56</f>
        <v>1</v>
      </c>
      <c r="Q56" s="102">
        <f>SUM(Q51:Q55)</f>
        <v>229</v>
      </c>
      <c r="R56" s="105">
        <f>Q56/Q56</f>
        <v>1</v>
      </c>
      <c r="S56" s="11"/>
      <c r="T56" s="43">
        <f>SUM(T51:T55)</f>
        <v>56</v>
      </c>
      <c r="U56" s="41">
        <f>T56/T56</f>
        <v>1</v>
      </c>
      <c r="V56" s="11"/>
      <c r="W56" s="102">
        <f>SUM(W51:W55)</f>
        <v>100</v>
      </c>
      <c r="X56" s="105">
        <f>W56/W56</f>
        <v>1</v>
      </c>
      <c r="Y56" s="11"/>
      <c r="Z56" s="43">
        <f>SUM(Z51:Z55)</f>
        <v>35</v>
      </c>
      <c r="AA56" s="41">
        <f>Z56/Z56</f>
        <v>1</v>
      </c>
      <c r="AC56" s="102">
        <f>SUM(AC51:AC55)</f>
        <v>27</v>
      </c>
      <c r="AD56" s="105">
        <f>AC56/AC56</f>
        <v>1</v>
      </c>
      <c r="AF56" s="43">
        <f>SUM(AF51:AF55)</f>
        <v>49</v>
      </c>
      <c r="AG56" s="41">
        <f>AF56/AF56</f>
        <v>1</v>
      </c>
    </row>
    <row r="57" spans="1:33" x14ac:dyDescent="0.25">
      <c r="B57" s="24"/>
      <c r="D57" s="14"/>
      <c r="E57" s="81"/>
      <c r="F57" s="82"/>
      <c r="G57" s="8"/>
      <c r="H57" s="38"/>
      <c r="I57" s="39"/>
      <c r="J57" s="8"/>
      <c r="K57" s="100"/>
      <c r="L57" s="101"/>
      <c r="M57" s="8"/>
      <c r="N57" s="38"/>
      <c r="O57" s="39"/>
      <c r="Q57" s="100"/>
      <c r="R57" s="101"/>
      <c r="S57" s="11"/>
      <c r="T57" s="38"/>
      <c r="U57" s="39"/>
      <c r="V57" s="11"/>
      <c r="W57" s="100"/>
      <c r="X57" s="101"/>
      <c r="Y57" s="11"/>
      <c r="Z57" s="38"/>
      <c r="AA57" s="39"/>
      <c r="AC57" s="100"/>
      <c r="AD57" s="101"/>
      <c r="AF57" s="38"/>
      <c r="AG57" s="39"/>
    </row>
    <row r="58" spans="1:33" x14ac:dyDescent="0.25">
      <c r="A58" s="63" t="s">
        <v>24</v>
      </c>
      <c r="B58" s="65" t="s">
        <v>43</v>
      </c>
      <c r="D58" s="13" t="s">
        <v>33</v>
      </c>
      <c r="E58" s="81">
        <v>155</v>
      </c>
      <c r="F58" s="82">
        <f>E58/E63</f>
        <v>0.13025210084033614</v>
      </c>
      <c r="G58" s="8"/>
      <c r="H58" s="42">
        <v>45</v>
      </c>
      <c r="I58" s="39">
        <f>H58/H63</f>
        <v>0.15100671140939598</v>
      </c>
      <c r="J58" s="8"/>
      <c r="K58" s="104">
        <v>15</v>
      </c>
      <c r="L58" s="101">
        <f>K58/K63</f>
        <v>0.22058823529411764</v>
      </c>
      <c r="M58" s="8"/>
      <c r="N58" s="42">
        <v>34</v>
      </c>
      <c r="O58" s="39">
        <f>N58/N63</f>
        <v>0.10461538461538461</v>
      </c>
      <c r="Q58" s="104">
        <v>30</v>
      </c>
      <c r="R58" s="101">
        <f>Q58/Q63</f>
        <v>0.13100436681222707</v>
      </c>
      <c r="S58" s="11"/>
      <c r="T58" s="42">
        <v>15</v>
      </c>
      <c r="U58" s="39">
        <f>T58/T63</f>
        <v>0.26785714285714285</v>
      </c>
      <c r="V58" s="11"/>
      <c r="W58" s="104">
        <v>9</v>
      </c>
      <c r="X58" s="101">
        <f>W58/W63</f>
        <v>0.09</v>
      </c>
      <c r="Y58" s="11"/>
      <c r="Z58" s="42">
        <v>2</v>
      </c>
      <c r="AA58" s="39">
        <f>Z58/Z63</f>
        <v>5.7142857142857141E-2</v>
      </c>
      <c r="AC58" s="104">
        <v>1</v>
      </c>
      <c r="AD58" s="101">
        <f>AC58/AC63</f>
        <v>3.7037037037037035E-2</v>
      </c>
      <c r="AF58" s="42">
        <v>3</v>
      </c>
      <c r="AG58" s="39">
        <f>AF58/AF63</f>
        <v>6.1224489795918366E-2</v>
      </c>
    </row>
    <row r="59" spans="1:33" x14ac:dyDescent="0.25">
      <c r="B59" s="24"/>
      <c r="D59" s="14" t="s">
        <v>34</v>
      </c>
      <c r="E59" s="81">
        <v>209</v>
      </c>
      <c r="F59" s="82">
        <f>E59/E63</f>
        <v>0.17563025210084032</v>
      </c>
      <c r="G59" s="8"/>
      <c r="H59" s="42">
        <v>63</v>
      </c>
      <c r="I59" s="39">
        <f>H59/H63</f>
        <v>0.21140939597315436</v>
      </c>
      <c r="J59" s="8"/>
      <c r="K59" s="104">
        <v>21</v>
      </c>
      <c r="L59" s="101">
        <f>K59/K63</f>
        <v>0.30882352941176472</v>
      </c>
      <c r="M59" s="8"/>
      <c r="N59" s="42">
        <v>49</v>
      </c>
      <c r="O59" s="39">
        <f>N59/N63</f>
        <v>0.15076923076923077</v>
      </c>
      <c r="Q59" s="104">
        <v>38</v>
      </c>
      <c r="R59" s="101">
        <f>Q59/Q63</f>
        <v>0.16593886462882096</v>
      </c>
      <c r="S59" s="11"/>
      <c r="T59" s="42">
        <v>12</v>
      </c>
      <c r="U59" s="39">
        <f>T59/T63</f>
        <v>0.21428571428571427</v>
      </c>
      <c r="V59" s="11"/>
      <c r="W59" s="104">
        <v>10</v>
      </c>
      <c r="X59" s="101">
        <f>W59/W63</f>
        <v>0.1</v>
      </c>
      <c r="Y59" s="11"/>
      <c r="Z59" s="42">
        <v>3</v>
      </c>
      <c r="AA59" s="39">
        <f>Z59/Z63</f>
        <v>8.5714285714285715E-2</v>
      </c>
      <c r="AC59" s="104">
        <v>5</v>
      </c>
      <c r="AD59" s="101">
        <f>AC59/AC63</f>
        <v>0.18518518518518517</v>
      </c>
      <c r="AF59" s="42">
        <v>8</v>
      </c>
      <c r="AG59" s="39">
        <f>AF59/AF63</f>
        <v>0.16326530612244897</v>
      </c>
    </row>
    <row r="60" spans="1:33" x14ac:dyDescent="0.25">
      <c r="B60" s="24"/>
      <c r="D60" s="14" t="s">
        <v>35</v>
      </c>
      <c r="E60" s="81">
        <v>71</v>
      </c>
      <c r="F60" s="82">
        <f>E60/E63</f>
        <v>5.9663865546218491E-2</v>
      </c>
      <c r="G60" s="8"/>
      <c r="H60" s="42">
        <v>30</v>
      </c>
      <c r="I60" s="39">
        <f>H60/H63</f>
        <v>0.10067114093959731</v>
      </c>
      <c r="J60" s="8"/>
      <c r="K60" s="104">
        <v>2</v>
      </c>
      <c r="L60" s="101">
        <f>K60/K63</f>
        <v>2.9411764705882353E-2</v>
      </c>
      <c r="M60" s="8"/>
      <c r="N60" s="42">
        <v>11</v>
      </c>
      <c r="O60" s="39">
        <f>N60/N63</f>
        <v>3.3846153846153845E-2</v>
      </c>
      <c r="Q60" s="104">
        <v>12</v>
      </c>
      <c r="R60" s="101">
        <f>Q60/Q63</f>
        <v>5.2401746724890827E-2</v>
      </c>
      <c r="S60" s="11"/>
      <c r="T60" s="42">
        <v>7</v>
      </c>
      <c r="U60" s="39">
        <f>T60/T63</f>
        <v>0.125</v>
      </c>
      <c r="V60" s="11"/>
      <c r="W60" s="104">
        <v>3</v>
      </c>
      <c r="X60" s="101">
        <f>W60/W63</f>
        <v>0.03</v>
      </c>
      <c r="Y60" s="11"/>
      <c r="Z60" s="42">
        <v>1</v>
      </c>
      <c r="AA60" s="39">
        <f>Z60/Z63</f>
        <v>2.8571428571428571E-2</v>
      </c>
      <c r="AC60" s="104">
        <v>3</v>
      </c>
      <c r="AD60" s="101">
        <f>AC60/AC63</f>
        <v>0.1111111111111111</v>
      </c>
      <c r="AF60" s="42">
        <v>2</v>
      </c>
      <c r="AG60" s="39">
        <f>AF60/AF63</f>
        <v>4.0816326530612242E-2</v>
      </c>
    </row>
    <row r="61" spans="1:33" x14ac:dyDescent="0.25">
      <c r="B61" s="24"/>
      <c r="D61" s="14" t="s">
        <v>36</v>
      </c>
      <c r="E61" s="81">
        <v>9</v>
      </c>
      <c r="F61" s="82">
        <f>E61/E63</f>
        <v>7.5630252100840336E-3</v>
      </c>
      <c r="G61" s="8"/>
      <c r="H61" s="42">
        <v>3</v>
      </c>
      <c r="I61" s="39">
        <f>H61/H63</f>
        <v>1.0067114093959731E-2</v>
      </c>
      <c r="J61" s="8"/>
      <c r="K61" s="104">
        <v>0</v>
      </c>
      <c r="L61" s="101">
        <f>K61/K63</f>
        <v>0</v>
      </c>
      <c r="M61" s="8"/>
      <c r="N61" s="42">
        <v>1</v>
      </c>
      <c r="O61" s="39">
        <f>N61/N63</f>
        <v>3.0769230769230769E-3</v>
      </c>
      <c r="Q61" s="104">
        <v>5</v>
      </c>
      <c r="R61" s="101">
        <f>Q61/Q63</f>
        <v>2.1834061135371178E-2</v>
      </c>
      <c r="S61" s="11"/>
      <c r="T61" s="42">
        <v>0</v>
      </c>
      <c r="U61" s="39">
        <f>T61/T63</f>
        <v>0</v>
      </c>
      <c r="V61" s="11"/>
      <c r="W61" s="104">
        <v>0</v>
      </c>
      <c r="X61" s="101">
        <f>W61/W63</f>
        <v>0</v>
      </c>
      <c r="Y61" s="11"/>
      <c r="Z61" s="42">
        <v>0</v>
      </c>
      <c r="AA61" s="39">
        <f>Z61/Z63</f>
        <v>0</v>
      </c>
      <c r="AC61" s="104">
        <v>0</v>
      </c>
      <c r="AD61" s="101">
        <f>AC61/AC63</f>
        <v>0</v>
      </c>
      <c r="AF61" s="42">
        <v>0</v>
      </c>
      <c r="AG61" s="39">
        <f>AF61/AF63</f>
        <v>0</v>
      </c>
    </row>
    <row r="62" spans="1:33" x14ac:dyDescent="0.25">
      <c r="B62" s="24"/>
      <c r="D62" s="14" t="s">
        <v>37</v>
      </c>
      <c r="E62" s="81">
        <v>746</v>
      </c>
      <c r="F62" s="82">
        <f>E62/E63</f>
        <v>0.626890756302521</v>
      </c>
      <c r="G62" s="8"/>
      <c r="H62" s="42">
        <v>157</v>
      </c>
      <c r="I62" s="39">
        <f>H62/H63</f>
        <v>0.52684563758389258</v>
      </c>
      <c r="J62" s="8"/>
      <c r="K62" s="104">
        <v>30</v>
      </c>
      <c r="L62" s="101">
        <f>K62/K63</f>
        <v>0.44117647058823528</v>
      </c>
      <c r="M62" s="8"/>
      <c r="N62" s="42">
        <v>230</v>
      </c>
      <c r="O62" s="39">
        <f>N62/N63</f>
        <v>0.70769230769230773</v>
      </c>
      <c r="Q62" s="104">
        <v>144</v>
      </c>
      <c r="R62" s="101">
        <f>Q62/Q63</f>
        <v>0.62882096069868998</v>
      </c>
      <c r="S62" s="11"/>
      <c r="T62" s="42">
        <v>22</v>
      </c>
      <c r="U62" s="39">
        <f>T62/T63</f>
        <v>0.39285714285714285</v>
      </c>
      <c r="V62" s="11"/>
      <c r="W62" s="104">
        <v>78</v>
      </c>
      <c r="X62" s="101">
        <f>W62/W63</f>
        <v>0.78</v>
      </c>
      <c r="Y62" s="11"/>
      <c r="Z62" s="42">
        <v>29</v>
      </c>
      <c r="AA62" s="39">
        <f>Z62/Z63</f>
        <v>0.82857142857142863</v>
      </c>
      <c r="AC62" s="104">
        <v>18</v>
      </c>
      <c r="AD62" s="101">
        <f>AC62/AC63</f>
        <v>0.66666666666666663</v>
      </c>
      <c r="AF62" s="42">
        <v>36</v>
      </c>
      <c r="AG62" s="39">
        <f>AF62/AF63</f>
        <v>0.73469387755102045</v>
      </c>
    </row>
    <row r="63" spans="1:33" x14ac:dyDescent="0.25">
      <c r="B63" s="24"/>
      <c r="D63" s="9" t="s">
        <v>14</v>
      </c>
      <c r="E63" s="83">
        <f>SUM(E58:E62)</f>
        <v>1190</v>
      </c>
      <c r="F63" s="84">
        <f>E63/E63</f>
        <v>1</v>
      </c>
      <c r="G63" s="8"/>
      <c r="H63" s="43">
        <f>SUM(H58:H62)</f>
        <v>298</v>
      </c>
      <c r="I63" s="41">
        <f>H63/H63</f>
        <v>1</v>
      </c>
      <c r="J63" s="8"/>
      <c r="K63" s="102">
        <f>SUM(K58:K62)</f>
        <v>68</v>
      </c>
      <c r="L63" s="105">
        <f>K63/K63</f>
        <v>1</v>
      </c>
      <c r="M63" s="8"/>
      <c r="N63" s="43">
        <f>SUM(N58:N62)</f>
        <v>325</v>
      </c>
      <c r="O63" s="41">
        <f>N63/N63</f>
        <v>1</v>
      </c>
      <c r="Q63" s="102">
        <f>SUM(Q58:Q62)</f>
        <v>229</v>
      </c>
      <c r="R63" s="105">
        <f>Q63/Q63</f>
        <v>1</v>
      </c>
      <c r="S63" s="11"/>
      <c r="T63" s="43">
        <f>SUM(T58:T62)</f>
        <v>56</v>
      </c>
      <c r="U63" s="41">
        <f>T63/T63</f>
        <v>1</v>
      </c>
      <c r="V63" s="11"/>
      <c r="W63" s="102">
        <f>SUM(W58:W62)</f>
        <v>100</v>
      </c>
      <c r="X63" s="105">
        <f>W63/W63</f>
        <v>1</v>
      </c>
      <c r="Y63" s="11"/>
      <c r="Z63" s="43">
        <f>SUM(Z58:Z62)</f>
        <v>35</v>
      </c>
      <c r="AA63" s="41">
        <f>Z63/Z63</f>
        <v>1</v>
      </c>
      <c r="AC63" s="102">
        <f>SUM(AC58:AC62)</f>
        <v>27</v>
      </c>
      <c r="AD63" s="105">
        <f>AC63/AC63</f>
        <v>1</v>
      </c>
      <c r="AF63" s="43">
        <f>SUM(AF58:AF62)</f>
        <v>49</v>
      </c>
      <c r="AG63" s="41">
        <f>AF63/AF63</f>
        <v>1</v>
      </c>
    </row>
    <row r="64" spans="1:33" x14ac:dyDescent="0.25">
      <c r="B64" s="24"/>
      <c r="D64" s="14"/>
      <c r="E64" s="81"/>
      <c r="F64" s="82"/>
      <c r="G64" s="8"/>
      <c r="H64" s="38"/>
      <c r="I64" s="39"/>
      <c r="J64" s="8"/>
      <c r="K64" s="100"/>
      <c r="L64" s="101"/>
      <c r="M64" s="8"/>
      <c r="N64" s="38"/>
      <c r="O64" s="39"/>
      <c r="Q64" s="100"/>
      <c r="R64" s="101"/>
      <c r="S64" s="11"/>
      <c r="T64" s="38"/>
      <c r="U64" s="39"/>
      <c r="V64" s="11"/>
      <c r="W64" s="100"/>
      <c r="X64" s="101"/>
      <c r="Y64" s="11"/>
      <c r="Z64" s="38"/>
      <c r="AA64" s="39"/>
      <c r="AC64" s="100"/>
      <c r="AD64" s="101"/>
      <c r="AF64" s="38"/>
      <c r="AG64" s="39"/>
    </row>
    <row r="65" spans="1:33" x14ac:dyDescent="0.25">
      <c r="A65" s="63" t="s">
        <v>44</v>
      </c>
      <c r="B65" s="65" t="s">
        <v>45</v>
      </c>
      <c r="D65" s="13" t="s">
        <v>33</v>
      </c>
      <c r="E65" s="81">
        <v>347</v>
      </c>
      <c r="F65" s="82">
        <f>E65/E70</f>
        <v>0.2915966386554622</v>
      </c>
      <c r="G65" s="8"/>
      <c r="H65" s="42">
        <v>82</v>
      </c>
      <c r="I65" s="39">
        <f>H65/H70</f>
        <v>0.27516778523489932</v>
      </c>
      <c r="J65" s="8"/>
      <c r="K65" s="104">
        <v>19</v>
      </c>
      <c r="L65" s="101">
        <f>K65/K70</f>
        <v>0.27941176470588236</v>
      </c>
      <c r="M65" s="8"/>
      <c r="N65" s="42">
        <v>116</v>
      </c>
      <c r="O65" s="39">
        <f>N65/N70</f>
        <v>0.3569230769230769</v>
      </c>
      <c r="Q65" s="104">
        <v>62</v>
      </c>
      <c r="R65" s="101">
        <f>Q65/Q70</f>
        <v>0.27074235807860264</v>
      </c>
      <c r="S65" s="11"/>
      <c r="T65" s="42">
        <v>21</v>
      </c>
      <c r="U65" s="39">
        <f>T65/T70</f>
        <v>0.375</v>
      </c>
      <c r="V65" s="11"/>
      <c r="W65" s="104">
        <v>23</v>
      </c>
      <c r="X65" s="101">
        <f>W65/W70</f>
        <v>0.23</v>
      </c>
      <c r="Y65" s="11"/>
      <c r="Z65" s="42">
        <v>9</v>
      </c>
      <c r="AA65" s="39">
        <f>Z65/Z70</f>
        <v>0.25714285714285712</v>
      </c>
      <c r="AC65" s="104">
        <v>2</v>
      </c>
      <c r="AD65" s="101">
        <f>AC65/AC70</f>
        <v>7.407407407407407E-2</v>
      </c>
      <c r="AF65" s="42">
        <v>12</v>
      </c>
      <c r="AG65" s="39">
        <f>AF65/AF70</f>
        <v>0.24489795918367346</v>
      </c>
    </row>
    <row r="66" spans="1:33" x14ac:dyDescent="0.25">
      <c r="B66" s="7"/>
      <c r="D66" s="14" t="s">
        <v>34</v>
      </c>
      <c r="E66" s="81">
        <v>408</v>
      </c>
      <c r="F66" s="82">
        <f>E66/E70</f>
        <v>0.34285714285714286</v>
      </c>
      <c r="G66" s="8"/>
      <c r="H66" s="42">
        <v>110</v>
      </c>
      <c r="I66" s="39">
        <f>H66/H70</f>
        <v>0.36912751677852351</v>
      </c>
      <c r="J66" s="8"/>
      <c r="K66" s="104">
        <v>22</v>
      </c>
      <c r="L66" s="101">
        <f>K66/K70</f>
        <v>0.3235294117647059</v>
      </c>
      <c r="M66" s="8"/>
      <c r="N66" s="42">
        <v>128</v>
      </c>
      <c r="O66" s="39">
        <f>N66/N70</f>
        <v>0.39384615384615385</v>
      </c>
      <c r="Q66" s="104">
        <v>66</v>
      </c>
      <c r="R66" s="101">
        <f>Q66/Q70</f>
        <v>0.28820960698689957</v>
      </c>
      <c r="S66" s="11"/>
      <c r="T66" s="42">
        <v>26</v>
      </c>
      <c r="U66" s="39">
        <f>T66/T70</f>
        <v>0.4642857142857143</v>
      </c>
      <c r="V66" s="11"/>
      <c r="W66" s="104">
        <v>26</v>
      </c>
      <c r="X66" s="101">
        <f>W66/W70</f>
        <v>0.26</v>
      </c>
      <c r="Y66" s="11"/>
      <c r="Z66" s="42">
        <v>10</v>
      </c>
      <c r="AA66" s="39">
        <f>Z66/Z70</f>
        <v>0.2857142857142857</v>
      </c>
      <c r="AC66" s="104">
        <v>10</v>
      </c>
      <c r="AD66" s="101">
        <f>AC66/AC70</f>
        <v>0.37037037037037035</v>
      </c>
      <c r="AF66" s="42">
        <v>9</v>
      </c>
      <c r="AG66" s="39">
        <f>AF66/AF70</f>
        <v>0.18367346938775511</v>
      </c>
    </row>
    <row r="67" spans="1:33" x14ac:dyDescent="0.25">
      <c r="B67" s="23"/>
      <c r="D67" s="14" t="s">
        <v>35</v>
      </c>
      <c r="E67" s="81">
        <v>134</v>
      </c>
      <c r="F67" s="82">
        <f>E67/E70</f>
        <v>0.11260504201680673</v>
      </c>
      <c r="G67" s="8"/>
      <c r="H67" s="42">
        <v>53</v>
      </c>
      <c r="I67" s="39">
        <f>H67/H70</f>
        <v>0.17785234899328858</v>
      </c>
      <c r="J67" s="8"/>
      <c r="K67" s="104">
        <v>7</v>
      </c>
      <c r="L67" s="101">
        <f>K67/K70</f>
        <v>0.10294117647058823</v>
      </c>
      <c r="M67" s="8"/>
      <c r="N67" s="42">
        <v>24</v>
      </c>
      <c r="O67" s="39">
        <f>N67/N70</f>
        <v>7.3846153846153853E-2</v>
      </c>
      <c r="Q67" s="104">
        <v>22</v>
      </c>
      <c r="R67" s="101">
        <f>Q67/Q70</f>
        <v>9.606986899563319E-2</v>
      </c>
      <c r="S67" s="11"/>
      <c r="T67" s="42">
        <v>7</v>
      </c>
      <c r="U67" s="39">
        <f>T67/T70</f>
        <v>0.125</v>
      </c>
      <c r="V67" s="11"/>
      <c r="W67" s="104">
        <v>4</v>
      </c>
      <c r="X67" s="101">
        <f>W67/W70</f>
        <v>0.04</v>
      </c>
      <c r="Y67" s="11"/>
      <c r="Z67" s="42">
        <v>7</v>
      </c>
      <c r="AA67" s="39">
        <f>Z67/Z70</f>
        <v>0.2</v>
      </c>
      <c r="AC67" s="104">
        <v>6</v>
      </c>
      <c r="AD67" s="101">
        <f>AC67/AC70</f>
        <v>0.22222222222222221</v>
      </c>
      <c r="AF67" s="42">
        <v>3</v>
      </c>
      <c r="AG67" s="39">
        <f>AF67/AF70</f>
        <v>6.1224489795918366E-2</v>
      </c>
    </row>
    <row r="68" spans="1:33" x14ac:dyDescent="0.25">
      <c r="B68" s="24"/>
      <c r="D68" s="14" t="s">
        <v>36</v>
      </c>
      <c r="E68" s="81">
        <v>25</v>
      </c>
      <c r="F68" s="82">
        <f>E68/E70</f>
        <v>2.100840336134454E-2</v>
      </c>
      <c r="G68" s="8"/>
      <c r="H68" s="42">
        <v>9</v>
      </c>
      <c r="I68" s="39">
        <f>H68/H70</f>
        <v>3.0201342281879196E-2</v>
      </c>
      <c r="J68" s="8"/>
      <c r="K68" s="104">
        <v>1</v>
      </c>
      <c r="L68" s="101">
        <f>K68/K70</f>
        <v>1.4705882352941176E-2</v>
      </c>
      <c r="M68" s="8"/>
      <c r="N68" s="42">
        <v>5</v>
      </c>
      <c r="O68" s="39">
        <f>N68/N70</f>
        <v>1.5384615384615385E-2</v>
      </c>
      <c r="Q68" s="104">
        <v>5</v>
      </c>
      <c r="R68" s="101">
        <f>Q68/Q70</f>
        <v>2.1834061135371178E-2</v>
      </c>
      <c r="S68" s="11"/>
      <c r="T68" s="42">
        <v>2</v>
      </c>
      <c r="U68" s="39">
        <f>T68/T70</f>
        <v>3.5714285714285712E-2</v>
      </c>
      <c r="V68" s="11"/>
      <c r="W68" s="104">
        <v>2</v>
      </c>
      <c r="X68" s="101">
        <f>W68/W70</f>
        <v>0.02</v>
      </c>
      <c r="Y68" s="11"/>
      <c r="Z68" s="42">
        <v>0</v>
      </c>
      <c r="AA68" s="39">
        <f>Z68/Z70</f>
        <v>0</v>
      </c>
      <c r="AC68" s="104">
        <v>1</v>
      </c>
      <c r="AD68" s="101">
        <f>AC68/AC70</f>
        <v>3.7037037037037035E-2</v>
      </c>
      <c r="AF68" s="42">
        <v>0</v>
      </c>
      <c r="AG68" s="39">
        <f>AF68/AF70</f>
        <v>0</v>
      </c>
    </row>
    <row r="69" spans="1:33" x14ac:dyDescent="0.25">
      <c r="B69" s="24"/>
      <c r="D69" s="14" t="s">
        <v>37</v>
      </c>
      <c r="E69" s="81">
        <v>276</v>
      </c>
      <c r="F69" s="82">
        <f>E69/E70</f>
        <v>0.23193277310924371</v>
      </c>
      <c r="G69" s="8"/>
      <c r="H69" s="42">
        <v>44</v>
      </c>
      <c r="I69" s="39">
        <f>H69/H70</f>
        <v>0.1476510067114094</v>
      </c>
      <c r="J69" s="8"/>
      <c r="K69" s="104">
        <v>19</v>
      </c>
      <c r="L69" s="101">
        <f>K69/K70</f>
        <v>0.27941176470588236</v>
      </c>
      <c r="M69" s="8"/>
      <c r="N69" s="42">
        <v>52</v>
      </c>
      <c r="O69" s="39">
        <f>N69/N70</f>
        <v>0.16</v>
      </c>
      <c r="Q69" s="104">
        <v>74</v>
      </c>
      <c r="R69" s="101">
        <f>Q69/Q70</f>
        <v>0.32314410480349343</v>
      </c>
      <c r="S69" s="11"/>
      <c r="T69" s="42">
        <v>0</v>
      </c>
      <c r="U69" s="39">
        <f>T69/T70</f>
        <v>0</v>
      </c>
      <c r="V69" s="11"/>
      <c r="W69" s="104">
        <v>45</v>
      </c>
      <c r="X69" s="101">
        <f>W69/W70</f>
        <v>0.45</v>
      </c>
      <c r="Y69" s="11"/>
      <c r="Z69" s="42">
        <v>9</v>
      </c>
      <c r="AA69" s="39">
        <f>Z69/Z70</f>
        <v>0.25714285714285712</v>
      </c>
      <c r="AC69" s="104">
        <v>8</v>
      </c>
      <c r="AD69" s="101">
        <f>AC69/AC70</f>
        <v>0.29629629629629628</v>
      </c>
      <c r="AF69" s="42">
        <v>25</v>
      </c>
      <c r="AG69" s="39">
        <f>AF69/AF70</f>
        <v>0.51020408163265307</v>
      </c>
    </row>
    <row r="70" spans="1:33" x14ac:dyDescent="0.25">
      <c r="B70" s="24"/>
      <c r="D70" s="9" t="s">
        <v>14</v>
      </c>
      <c r="E70" s="83">
        <f>SUM(E65:E69)</f>
        <v>1190</v>
      </c>
      <c r="F70" s="84">
        <f>E70/E70</f>
        <v>1</v>
      </c>
      <c r="G70" s="8"/>
      <c r="H70" s="43">
        <f>SUM(H65:H69)</f>
        <v>298</v>
      </c>
      <c r="I70" s="41">
        <f>H70/H70</f>
        <v>1</v>
      </c>
      <c r="J70" s="8"/>
      <c r="K70" s="102">
        <f>SUM(K65:K69)</f>
        <v>68</v>
      </c>
      <c r="L70" s="105">
        <f>K70/K70</f>
        <v>1</v>
      </c>
      <c r="M70" s="8"/>
      <c r="N70" s="43">
        <f>SUM(N65:N69)</f>
        <v>325</v>
      </c>
      <c r="O70" s="41">
        <f>N70/N70</f>
        <v>1</v>
      </c>
      <c r="Q70" s="102">
        <f>SUM(Q65:Q69)</f>
        <v>229</v>
      </c>
      <c r="R70" s="105">
        <f>Q70/Q70</f>
        <v>1</v>
      </c>
      <c r="S70" s="11"/>
      <c r="T70" s="43">
        <f>SUM(T65:T69)</f>
        <v>56</v>
      </c>
      <c r="U70" s="41">
        <f>T70/T70</f>
        <v>1</v>
      </c>
      <c r="V70" s="11"/>
      <c r="W70" s="102">
        <f>SUM(W65:W69)</f>
        <v>100</v>
      </c>
      <c r="X70" s="105">
        <f>W70/W70</f>
        <v>1</v>
      </c>
      <c r="Y70" s="11"/>
      <c r="Z70" s="43">
        <f>SUM(Z65:Z69)</f>
        <v>35</v>
      </c>
      <c r="AA70" s="41">
        <f>Z70/Z70</f>
        <v>1</v>
      </c>
      <c r="AC70" s="102">
        <f>SUM(AC65:AC69)</f>
        <v>27</v>
      </c>
      <c r="AD70" s="105">
        <f>AC70/AC70</f>
        <v>1</v>
      </c>
      <c r="AF70" s="43">
        <f>SUM(AF65:AF69)</f>
        <v>49</v>
      </c>
      <c r="AG70" s="41">
        <f>AF70/AF70</f>
        <v>1</v>
      </c>
    </row>
    <row r="71" spans="1:33" x14ac:dyDescent="0.25">
      <c r="B71" s="24"/>
      <c r="D71" s="14"/>
      <c r="E71" s="81"/>
      <c r="F71" s="82"/>
      <c r="G71" s="8"/>
      <c r="H71" s="38"/>
      <c r="I71" s="39"/>
      <c r="J71" s="8"/>
      <c r="K71" s="100"/>
      <c r="L71" s="101"/>
      <c r="M71" s="8"/>
      <c r="N71" s="38"/>
      <c r="O71" s="39"/>
      <c r="Q71" s="100"/>
      <c r="R71" s="101"/>
      <c r="S71" s="11"/>
      <c r="T71" s="38"/>
      <c r="U71" s="39"/>
      <c r="V71" s="11"/>
      <c r="W71" s="100"/>
      <c r="X71" s="101"/>
      <c r="Y71" s="11"/>
      <c r="Z71" s="38"/>
      <c r="AA71" s="39"/>
      <c r="AC71" s="100"/>
      <c r="AD71" s="101"/>
      <c r="AF71" s="38"/>
      <c r="AG71" s="39"/>
    </row>
    <row r="72" spans="1:33" x14ac:dyDescent="0.25">
      <c r="A72" s="63" t="s">
        <v>46</v>
      </c>
      <c r="B72" s="66" t="s">
        <v>47</v>
      </c>
      <c r="D72" s="13" t="s">
        <v>33</v>
      </c>
      <c r="E72" s="81">
        <v>172</v>
      </c>
      <c r="F72" s="82">
        <f>E72/E77</f>
        <v>0.14453781512605043</v>
      </c>
      <c r="G72" s="8"/>
      <c r="H72" s="42">
        <v>47</v>
      </c>
      <c r="I72" s="39">
        <f>H72/H77</f>
        <v>0.15771812080536912</v>
      </c>
      <c r="J72" s="8"/>
      <c r="K72" s="104">
        <v>13</v>
      </c>
      <c r="L72" s="101">
        <f>K72/K77</f>
        <v>0.19117647058823528</v>
      </c>
      <c r="M72" s="8"/>
      <c r="N72" s="42">
        <v>46</v>
      </c>
      <c r="O72" s="39">
        <f>N72/N77</f>
        <v>0.14153846153846153</v>
      </c>
      <c r="Q72" s="104">
        <v>37</v>
      </c>
      <c r="R72" s="101">
        <f>Q72/Q77</f>
        <v>0.16157205240174671</v>
      </c>
      <c r="S72" s="11"/>
      <c r="T72" s="42">
        <v>12</v>
      </c>
      <c r="U72" s="39">
        <f>T72/T77</f>
        <v>0.21428571428571427</v>
      </c>
      <c r="V72" s="11"/>
      <c r="W72" s="104">
        <v>9</v>
      </c>
      <c r="X72" s="101">
        <f>W72/W77</f>
        <v>0.09</v>
      </c>
      <c r="Y72" s="11"/>
      <c r="Z72" s="42">
        <v>1</v>
      </c>
      <c r="AA72" s="39">
        <f>Z72/Z77</f>
        <v>2.8571428571428571E-2</v>
      </c>
      <c r="AC72" s="104">
        <v>1</v>
      </c>
      <c r="AD72" s="101">
        <f>AC72/AC77</f>
        <v>3.7037037037037035E-2</v>
      </c>
      <c r="AF72" s="42">
        <v>5</v>
      </c>
      <c r="AG72" s="39">
        <f>AF72/AF77</f>
        <v>0.10204081632653061</v>
      </c>
    </row>
    <row r="73" spans="1:33" ht="15.6" customHeight="1" x14ac:dyDescent="0.25">
      <c r="B73" s="23"/>
      <c r="D73" s="14" t="s">
        <v>34</v>
      </c>
      <c r="E73" s="81">
        <v>236</v>
      </c>
      <c r="F73" s="82">
        <f>E73/E77</f>
        <v>0.19831932773109243</v>
      </c>
      <c r="G73" s="10"/>
      <c r="H73" s="42">
        <v>77</v>
      </c>
      <c r="I73" s="39">
        <f>H73/H77</f>
        <v>0.25838926174496646</v>
      </c>
      <c r="J73" s="10"/>
      <c r="K73" s="104">
        <v>9</v>
      </c>
      <c r="L73" s="101">
        <f>K73/K77</f>
        <v>0.13235294117647059</v>
      </c>
      <c r="M73" s="10"/>
      <c r="N73" s="42">
        <v>61</v>
      </c>
      <c r="O73" s="39">
        <f>N73/N77</f>
        <v>0.18769230769230769</v>
      </c>
      <c r="P73" s="10"/>
      <c r="Q73" s="104">
        <v>42</v>
      </c>
      <c r="R73" s="101">
        <f>Q73/Q77</f>
        <v>0.18340611353711792</v>
      </c>
      <c r="S73" s="11"/>
      <c r="T73" s="42">
        <v>15</v>
      </c>
      <c r="U73" s="39">
        <f>T73/T77</f>
        <v>0.26785714285714285</v>
      </c>
      <c r="V73" s="11"/>
      <c r="W73" s="104">
        <v>14</v>
      </c>
      <c r="X73" s="101">
        <f>W73/W77</f>
        <v>0.14000000000000001</v>
      </c>
      <c r="Y73" s="11"/>
      <c r="Z73" s="42">
        <v>6</v>
      </c>
      <c r="AA73" s="39">
        <f>Z73/Z77</f>
        <v>0.17142857142857143</v>
      </c>
      <c r="AC73" s="104">
        <v>5</v>
      </c>
      <c r="AD73" s="101">
        <f>AC73/AC77</f>
        <v>0.18518518518518517</v>
      </c>
      <c r="AF73" s="42">
        <v>7</v>
      </c>
      <c r="AG73" s="39">
        <f>AF73/AF77</f>
        <v>0.14285714285714285</v>
      </c>
    </row>
    <row r="74" spans="1:33" x14ac:dyDescent="0.25">
      <c r="B74" s="24"/>
      <c r="D74" s="14" t="s">
        <v>35</v>
      </c>
      <c r="E74" s="81">
        <v>106</v>
      </c>
      <c r="F74" s="82">
        <f>E74/E77</f>
        <v>8.9075630252100843E-2</v>
      </c>
      <c r="G74" s="8"/>
      <c r="H74" s="42">
        <v>47</v>
      </c>
      <c r="I74" s="39">
        <f>H74/H77</f>
        <v>0.15771812080536912</v>
      </c>
      <c r="J74" s="8"/>
      <c r="K74" s="104">
        <v>2</v>
      </c>
      <c r="L74" s="101">
        <f>K74/K77</f>
        <v>2.9411764705882353E-2</v>
      </c>
      <c r="M74" s="8"/>
      <c r="N74" s="42">
        <v>20</v>
      </c>
      <c r="O74" s="39">
        <f>N74/N77</f>
        <v>6.1538461538461542E-2</v>
      </c>
      <c r="Q74" s="104">
        <v>14</v>
      </c>
      <c r="R74" s="101">
        <f>Q74/Q77</f>
        <v>6.1135371179039298E-2</v>
      </c>
      <c r="S74" s="11"/>
      <c r="T74" s="42">
        <v>9</v>
      </c>
      <c r="U74" s="39">
        <f>T74/T77</f>
        <v>0.16071428571428573</v>
      </c>
      <c r="V74" s="11"/>
      <c r="W74" s="104">
        <v>1</v>
      </c>
      <c r="X74" s="101">
        <f>W74/W77</f>
        <v>0.01</v>
      </c>
      <c r="Y74" s="11"/>
      <c r="Z74" s="42">
        <v>1</v>
      </c>
      <c r="AA74" s="39">
        <f>Z74/Z77</f>
        <v>2.8571428571428571E-2</v>
      </c>
      <c r="AC74" s="104">
        <v>7</v>
      </c>
      <c r="AD74" s="101">
        <f>AC74/AC77</f>
        <v>0.25925925925925924</v>
      </c>
      <c r="AF74" s="42">
        <v>5</v>
      </c>
      <c r="AG74" s="39">
        <f>AF74/AF77</f>
        <v>0.10204081632653061</v>
      </c>
    </row>
    <row r="75" spans="1:33" x14ac:dyDescent="0.25">
      <c r="A75" s="52"/>
      <c r="B75" s="24"/>
      <c r="D75" s="14" t="s">
        <v>36</v>
      </c>
      <c r="E75" s="81">
        <v>31</v>
      </c>
      <c r="F75" s="82">
        <f>E75/E77</f>
        <v>2.6050420168067228E-2</v>
      </c>
      <c r="G75" s="8"/>
      <c r="H75" s="42">
        <v>12</v>
      </c>
      <c r="I75" s="39">
        <f>H75/H77</f>
        <v>4.0268456375838924E-2</v>
      </c>
      <c r="J75" s="8"/>
      <c r="K75" s="104">
        <v>1</v>
      </c>
      <c r="L75" s="101">
        <f>K75/K77</f>
        <v>1.4705882352941176E-2</v>
      </c>
      <c r="M75" s="8"/>
      <c r="N75" s="42">
        <v>8</v>
      </c>
      <c r="O75" s="39">
        <f>N75/N77</f>
        <v>2.4615384615384615E-2</v>
      </c>
      <c r="Q75" s="104">
        <v>6</v>
      </c>
      <c r="R75" s="101">
        <f>Q75/Q77</f>
        <v>2.6200873362445413E-2</v>
      </c>
      <c r="S75" s="11"/>
      <c r="T75" s="42">
        <v>0</v>
      </c>
      <c r="U75" s="39">
        <f>T75/T77</f>
        <v>0</v>
      </c>
      <c r="V75" s="11"/>
      <c r="W75" s="104">
        <v>2</v>
      </c>
      <c r="X75" s="101">
        <f>W75/W77</f>
        <v>0.02</v>
      </c>
      <c r="Y75" s="11"/>
      <c r="Z75" s="42">
        <v>0</v>
      </c>
      <c r="AA75" s="39">
        <f>Z75/Z77</f>
        <v>0</v>
      </c>
      <c r="AC75" s="104">
        <v>1</v>
      </c>
      <c r="AD75" s="101">
        <f>AC75/AC77</f>
        <v>3.7037037037037035E-2</v>
      </c>
      <c r="AF75" s="42">
        <v>1</v>
      </c>
      <c r="AG75" s="39">
        <f>AF75/AF77</f>
        <v>2.0408163265306121E-2</v>
      </c>
    </row>
    <row r="76" spans="1:33" x14ac:dyDescent="0.25">
      <c r="B76" s="24"/>
      <c r="D76" s="14" t="s">
        <v>37</v>
      </c>
      <c r="E76" s="81">
        <v>645</v>
      </c>
      <c r="F76" s="82">
        <f>E76/E77</f>
        <v>0.54201680672268904</v>
      </c>
      <c r="G76" s="8"/>
      <c r="H76" s="42">
        <v>115</v>
      </c>
      <c r="I76" s="39">
        <f>H76/H77</f>
        <v>0.38590604026845637</v>
      </c>
      <c r="J76" s="8"/>
      <c r="K76" s="104">
        <v>43</v>
      </c>
      <c r="L76" s="101">
        <f>K76/K77</f>
        <v>0.63235294117647056</v>
      </c>
      <c r="M76" s="8"/>
      <c r="N76" s="42">
        <v>190</v>
      </c>
      <c r="O76" s="39">
        <f>N76/N77</f>
        <v>0.58461538461538465</v>
      </c>
      <c r="Q76" s="104">
        <v>130</v>
      </c>
      <c r="R76" s="101">
        <f>Q76/Q77</f>
        <v>0.56768558951965065</v>
      </c>
      <c r="S76" s="11"/>
      <c r="T76" s="42">
        <v>20</v>
      </c>
      <c r="U76" s="39">
        <f>T76/T77</f>
        <v>0.35714285714285715</v>
      </c>
      <c r="V76" s="11"/>
      <c r="W76" s="104">
        <v>74</v>
      </c>
      <c r="X76" s="101">
        <f>W76/W77</f>
        <v>0.74</v>
      </c>
      <c r="Y76" s="11"/>
      <c r="Z76" s="42">
        <v>27</v>
      </c>
      <c r="AA76" s="39">
        <f>Z76/Z77</f>
        <v>0.77142857142857146</v>
      </c>
      <c r="AC76" s="104">
        <v>13</v>
      </c>
      <c r="AD76" s="101">
        <f>AC76/AC77</f>
        <v>0.48148148148148145</v>
      </c>
      <c r="AF76" s="42">
        <v>31</v>
      </c>
      <c r="AG76" s="39">
        <f>AF76/AF77</f>
        <v>0.63265306122448983</v>
      </c>
    </row>
    <row r="77" spans="1:33" x14ac:dyDescent="0.25">
      <c r="B77" s="24"/>
      <c r="D77" s="9" t="s">
        <v>14</v>
      </c>
      <c r="E77" s="83">
        <f>SUM(E72:E76)</f>
        <v>1190</v>
      </c>
      <c r="F77" s="84">
        <f>E77/E77</f>
        <v>1</v>
      </c>
      <c r="G77" s="8"/>
      <c r="H77" s="43">
        <f>SUM(H72:H76)</f>
        <v>298</v>
      </c>
      <c r="I77" s="41">
        <f>H77/H77</f>
        <v>1</v>
      </c>
      <c r="J77" s="8"/>
      <c r="K77" s="102">
        <f>SUM(K72:K76)</f>
        <v>68</v>
      </c>
      <c r="L77" s="105">
        <f>K77/K77</f>
        <v>1</v>
      </c>
      <c r="M77" s="8"/>
      <c r="N77" s="43">
        <f>SUM(N72:N76)</f>
        <v>325</v>
      </c>
      <c r="O77" s="41">
        <f>N77/N77</f>
        <v>1</v>
      </c>
      <c r="Q77" s="102">
        <f>SUM(Q72:Q76)</f>
        <v>229</v>
      </c>
      <c r="R77" s="105">
        <f>Q77/Q77</f>
        <v>1</v>
      </c>
      <c r="S77" s="11"/>
      <c r="T77" s="43">
        <f>SUM(T72:T76)</f>
        <v>56</v>
      </c>
      <c r="U77" s="41">
        <f>T77/T77</f>
        <v>1</v>
      </c>
      <c r="V77" s="11"/>
      <c r="W77" s="102">
        <f>SUM(W72:W76)</f>
        <v>100</v>
      </c>
      <c r="X77" s="105">
        <f>W77/W77</f>
        <v>1</v>
      </c>
      <c r="Y77" s="11"/>
      <c r="Z77" s="43">
        <f>SUM(Z72:Z76)</f>
        <v>35</v>
      </c>
      <c r="AA77" s="41">
        <f>Z77/Z77</f>
        <v>1</v>
      </c>
      <c r="AC77" s="102">
        <f>SUM(AC72:AC76)</f>
        <v>27</v>
      </c>
      <c r="AD77" s="105">
        <f>AC77/AC77</f>
        <v>1</v>
      </c>
      <c r="AF77" s="43">
        <f>SUM(AF72:AF76)</f>
        <v>49</v>
      </c>
      <c r="AG77" s="41">
        <f>AF77/AF77</f>
        <v>1</v>
      </c>
    </row>
    <row r="78" spans="1:33" x14ac:dyDescent="0.25">
      <c r="B78" s="28"/>
      <c r="D78" s="14"/>
      <c r="E78" s="81"/>
      <c r="F78" s="82"/>
      <c r="G78" s="8"/>
      <c r="H78" s="38"/>
      <c r="I78" s="39"/>
      <c r="J78" s="8"/>
      <c r="K78" s="100"/>
      <c r="L78" s="101"/>
      <c r="M78" s="8"/>
      <c r="N78" s="38"/>
      <c r="O78" s="39"/>
      <c r="Q78" s="100"/>
      <c r="R78" s="101"/>
      <c r="S78" s="11"/>
      <c r="T78" s="38"/>
      <c r="U78" s="39"/>
      <c r="V78" s="11"/>
      <c r="W78" s="100"/>
      <c r="X78" s="101"/>
      <c r="Y78" s="11"/>
      <c r="Z78" s="38"/>
      <c r="AA78" s="39"/>
      <c r="AC78" s="100"/>
      <c r="AD78" s="101"/>
      <c r="AF78" s="38"/>
      <c r="AG78" s="39"/>
    </row>
    <row r="79" spans="1:33" ht="15.6" customHeight="1" x14ac:dyDescent="0.25">
      <c r="A79" s="63" t="s">
        <v>48</v>
      </c>
      <c r="B79" s="64" t="s">
        <v>49</v>
      </c>
      <c r="D79" s="13" t="s">
        <v>33</v>
      </c>
      <c r="E79" s="81">
        <v>130</v>
      </c>
      <c r="F79" s="82">
        <f>E79/E84</f>
        <v>0.1092436974789916</v>
      </c>
      <c r="G79" s="8"/>
      <c r="H79" s="42">
        <v>45</v>
      </c>
      <c r="I79" s="39">
        <f>H79/H84</f>
        <v>0.15100671140939598</v>
      </c>
      <c r="J79" s="8"/>
      <c r="K79" s="104">
        <v>11</v>
      </c>
      <c r="L79" s="101">
        <f>K79/K84</f>
        <v>0.16176470588235295</v>
      </c>
      <c r="M79" s="8"/>
      <c r="N79" s="42">
        <v>25</v>
      </c>
      <c r="O79" s="39">
        <f>N79/N84</f>
        <v>7.6923076923076927E-2</v>
      </c>
      <c r="Q79" s="104">
        <v>25</v>
      </c>
      <c r="R79" s="101">
        <f>Q79/Q84</f>
        <v>0.1091703056768559</v>
      </c>
      <c r="S79" s="11"/>
      <c r="T79" s="42">
        <v>10</v>
      </c>
      <c r="U79" s="39">
        <f>T79/T84</f>
        <v>0.17857142857142858</v>
      </c>
      <c r="V79" s="11"/>
      <c r="W79" s="104">
        <v>7</v>
      </c>
      <c r="X79" s="101">
        <f>W79/W84</f>
        <v>7.0000000000000007E-2</v>
      </c>
      <c r="Y79" s="11"/>
      <c r="Z79" s="42">
        <v>3</v>
      </c>
      <c r="AA79" s="39">
        <f>Z79/Z84</f>
        <v>8.5714285714285715E-2</v>
      </c>
      <c r="AC79" s="104">
        <v>1</v>
      </c>
      <c r="AD79" s="101">
        <f>AC79/AC84</f>
        <v>3.7037037037037035E-2</v>
      </c>
      <c r="AF79" s="42">
        <v>2</v>
      </c>
      <c r="AG79" s="39">
        <f>AF79/AF84</f>
        <v>4.0816326530612242E-2</v>
      </c>
    </row>
    <row r="80" spans="1:33" x14ac:dyDescent="0.25">
      <c r="B80" s="26"/>
      <c r="D80" s="14" t="s">
        <v>34</v>
      </c>
      <c r="E80" s="81">
        <v>138</v>
      </c>
      <c r="F80" s="82">
        <f>E80/E84</f>
        <v>0.11596638655462185</v>
      </c>
      <c r="G80" s="8"/>
      <c r="H80" s="42">
        <v>68</v>
      </c>
      <c r="I80" s="39">
        <f>H80/H84</f>
        <v>0.22818791946308725</v>
      </c>
      <c r="J80" s="8"/>
      <c r="K80" s="104">
        <v>11</v>
      </c>
      <c r="L80" s="101">
        <f>K80/K84</f>
        <v>0.16176470588235295</v>
      </c>
      <c r="M80" s="8"/>
      <c r="N80" s="42">
        <v>21</v>
      </c>
      <c r="O80" s="39">
        <f>N80/N84</f>
        <v>6.4615384615384616E-2</v>
      </c>
      <c r="Q80" s="104">
        <v>16</v>
      </c>
      <c r="R80" s="101">
        <f>Q80/Q84</f>
        <v>6.9868995633187769E-2</v>
      </c>
      <c r="S80" s="11"/>
      <c r="T80" s="42">
        <v>6</v>
      </c>
      <c r="U80" s="39">
        <f>T80/T84</f>
        <v>0.10714285714285714</v>
      </c>
      <c r="V80" s="11"/>
      <c r="W80" s="104">
        <v>8</v>
      </c>
      <c r="X80" s="101">
        <f>W80/W84</f>
        <v>0.08</v>
      </c>
      <c r="Y80" s="11"/>
      <c r="Z80" s="42">
        <v>3</v>
      </c>
      <c r="AA80" s="39">
        <f>Z80/Z84</f>
        <v>8.5714285714285715E-2</v>
      </c>
      <c r="AC80" s="104">
        <v>1</v>
      </c>
      <c r="AD80" s="101">
        <f>AC80/AC84</f>
        <v>3.7037037037037035E-2</v>
      </c>
      <c r="AF80" s="42">
        <v>4</v>
      </c>
      <c r="AG80" s="39">
        <f>AF80/AF84</f>
        <v>8.1632653061224483E-2</v>
      </c>
    </row>
    <row r="81" spans="1:33" x14ac:dyDescent="0.25">
      <c r="B81" s="26"/>
      <c r="D81" s="14" t="s">
        <v>35</v>
      </c>
      <c r="E81" s="81">
        <v>90</v>
      </c>
      <c r="F81" s="82">
        <f>E81/E84</f>
        <v>7.5630252100840331E-2</v>
      </c>
      <c r="G81" s="8"/>
      <c r="H81" s="42">
        <v>39</v>
      </c>
      <c r="I81" s="39">
        <f>H81/H84</f>
        <v>0.13087248322147652</v>
      </c>
      <c r="J81" s="8"/>
      <c r="K81" s="104">
        <v>6</v>
      </c>
      <c r="L81" s="101">
        <f>K81/K84</f>
        <v>8.8235294117647065E-2</v>
      </c>
      <c r="M81" s="8"/>
      <c r="N81" s="42">
        <v>16</v>
      </c>
      <c r="O81" s="39">
        <f>N81/N84</f>
        <v>4.9230769230769231E-2</v>
      </c>
      <c r="Q81" s="104">
        <v>15</v>
      </c>
      <c r="R81" s="101">
        <f>Q81/Q84</f>
        <v>6.5502183406113537E-2</v>
      </c>
      <c r="S81" s="11"/>
      <c r="T81" s="42">
        <v>9</v>
      </c>
      <c r="U81" s="39">
        <f>T81/T84</f>
        <v>0.16071428571428573</v>
      </c>
      <c r="V81" s="11"/>
      <c r="W81" s="104">
        <v>2</v>
      </c>
      <c r="X81" s="101">
        <f>W81/W84</f>
        <v>0.02</v>
      </c>
      <c r="Y81" s="11"/>
      <c r="Z81" s="42">
        <v>0</v>
      </c>
      <c r="AA81" s="39">
        <f>Z81/Z84</f>
        <v>0</v>
      </c>
      <c r="AC81" s="104">
        <v>2</v>
      </c>
      <c r="AD81" s="101">
        <f>AC81/AC84</f>
        <v>7.407407407407407E-2</v>
      </c>
      <c r="AF81" s="42">
        <v>1</v>
      </c>
      <c r="AG81" s="39">
        <f>AF81/AF84</f>
        <v>2.0408163265306121E-2</v>
      </c>
    </row>
    <row r="82" spans="1:33" x14ac:dyDescent="0.25">
      <c r="B82" s="26"/>
      <c r="D82" s="14" t="s">
        <v>36</v>
      </c>
      <c r="E82" s="81">
        <v>52</v>
      </c>
      <c r="F82" s="82">
        <f>E82/E84</f>
        <v>4.3697478991596636E-2</v>
      </c>
      <c r="G82" s="8"/>
      <c r="H82" s="42">
        <v>15</v>
      </c>
      <c r="I82" s="39">
        <f>H82/H84</f>
        <v>5.0335570469798654E-2</v>
      </c>
      <c r="J82" s="8"/>
      <c r="K82" s="104">
        <v>2</v>
      </c>
      <c r="L82" s="101">
        <f>K82/K84</f>
        <v>2.9411764705882353E-2</v>
      </c>
      <c r="M82" s="8"/>
      <c r="N82" s="42">
        <v>13</v>
      </c>
      <c r="O82" s="39">
        <f>N82/N84</f>
        <v>0.04</v>
      </c>
      <c r="Q82" s="104">
        <v>8</v>
      </c>
      <c r="R82" s="101">
        <f>Q82/Q84</f>
        <v>3.4934497816593885E-2</v>
      </c>
      <c r="S82" s="11"/>
      <c r="T82" s="42">
        <v>2</v>
      </c>
      <c r="U82" s="39">
        <f>T82/T84</f>
        <v>3.5714285714285712E-2</v>
      </c>
      <c r="V82" s="11"/>
      <c r="W82" s="104">
        <v>2</v>
      </c>
      <c r="X82" s="101">
        <f>W82/W84</f>
        <v>0.02</v>
      </c>
      <c r="Y82" s="11"/>
      <c r="Z82" s="42">
        <v>2</v>
      </c>
      <c r="AA82" s="39">
        <f>Z82/Z84</f>
        <v>5.7142857142857141E-2</v>
      </c>
      <c r="AC82" s="104">
        <v>5</v>
      </c>
      <c r="AD82" s="101">
        <f>AC82/AC84</f>
        <v>0.18518518518518517</v>
      </c>
      <c r="AF82" s="42">
        <v>3</v>
      </c>
      <c r="AG82" s="39">
        <f>AF82/AF84</f>
        <v>6.1224489795918366E-2</v>
      </c>
    </row>
    <row r="83" spans="1:33" x14ac:dyDescent="0.25">
      <c r="B83" s="26"/>
      <c r="D83" s="14" t="s">
        <v>37</v>
      </c>
      <c r="E83" s="81">
        <v>780</v>
      </c>
      <c r="F83" s="82">
        <f>E83/E84</f>
        <v>0.65546218487394958</v>
      </c>
      <c r="G83" s="8"/>
      <c r="H83" s="42">
        <v>131</v>
      </c>
      <c r="I83" s="39">
        <f>H83/H84</f>
        <v>0.43959731543624159</v>
      </c>
      <c r="J83" s="8"/>
      <c r="K83" s="104">
        <v>38</v>
      </c>
      <c r="L83" s="101">
        <f>K83/K84</f>
        <v>0.55882352941176472</v>
      </c>
      <c r="M83" s="8"/>
      <c r="N83" s="42">
        <v>250</v>
      </c>
      <c r="O83" s="39">
        <f>N83/N84</f>
        <v>0.76923076923076927</v>
      </c>
      <c r="Q83" s="104">
        <v>165</v>
      </c>
      <c r="R83" s="101">
        <f>Q83/Q84</f>
        <v>0.72052401746724892</v>
      </c>
      <c r="S83" s="11"/>
      <c r="T83" s="42">
        <v>29</v>
      </c>
      <c r="U83" s="39">
        <f>T83/T84</f>
        <v>0.5178571428571429</v>
      </c>
      <c r="V83" s="11"/>
      <c r="W83" s="104">
        <v>81</v>
      </c>
      <c r="X83" s="101">
        <f>W83/W84</f>
        <v>0.81</v>
      </c>
      <c r="Y83" s="11"/>
      <c r="Z83" s="42">
        <v>27</v>
      </c>
      <c r="AA83" s="39">
        <f>Z83/Z84</f>
        <v>0.77142857142857146</v>
      </c>
      <c r="AC83" s="104">
        <v>18</v>
      </c>
      <c r="AD83" s="101">
        <f>AC83/AC84</f>
        <v>0.66666666666666663</v>
      </c>
      <c r="AF83" s="42">
        <v>39</v>
      </c>
      <c r="AG83" s="39">
        <f>AF83/AF84</f>
        <v>0.79591836734693877</v>
      </c>
    </row>
    <row r="84" spans="1:33" x14ac:dyDescent="0.25">
      <c r="B84" s="24"/>
      <c r="D84" s="9" t="s">
        <v>14</v>
      </c>
      <c r="E84" s="83">
        <f>SUM(E79:E83)</f>
        <v>1190</v>
      </c>
      <c r="F84" s="84">
        <f>E84/E84</f>
        <v>1</v>
      </c>
      <c r="G84" s="8"/>
      <c r="H84" s="43">
        <f>SUM(H79:H83)</f>
        <v>298</v>
      </c>
      <c r="I84" s="41">
        <f>H84/H84</f>
        <v>1</v>
      </c>
      <c r="J84" s="8"/>
      <c r="K84" s="102">
        <f>SUM(K79:K83)</f>
        <v>68</v>
      </c>
      <c r="L84" s="105">
        <f>K84/K84</f>
        <v>1</v>
      </c>
      <c r="M84" s="8"/>
      <c r="N84" s="43">
        <f>SUM(N79:N83)</f>
        <v>325</v>
      </c>
      <c r="O84" s="41">
        <f>N84/N84</f>
        <v>1</v>
      </c>
      <c r="Q84" s="102">
        <f>SUM(Q79:Q83)</f>
        <v>229</v>
      </c>
      <c r="R84" s="105">
        <f>Q84/Q84</f>
        <v>1</v>
      </c>
      <c r="S84" s="11"/>
      <c r="T84" s="43">
        <f>SUM(T79:T83)</f>
        <v>56</v>
      </c>
      <c r="U84" s="41">
        <f>T84/T84</f>
        <v>1</v>
      </c>
      <c r="V84" s="11"/>
      <c r="W84" s="102">
        <f>SUM(W79:W83)</f>
        <v>100</v>
      </c>
      <c r="X84" s="105">
        <f>W84/W84</f>
        <v>1</v>
      </c>
      <c r="Y84" s="11"/>
      <c r="Z84" s="43">
        <f>SUM(Z79:Z83)</f>
        <v>35</v>
      </c>
      <c r="AA84" s="41">
        <f>Z84/Z84</f>
        <v>1</v>
      </c>
      <c r="AC84" s="102">
        <f>SUM(AC79:AC83)</f>
        <v>27</v>
      </c>
      <c r="AD84" s="105">
        <f>AC84/AC84</f>
        <v>1</v>
      </c>
      <c r="AF84" s="43">
        <f>SUM(AF79:AF83)</f>
        <v>49</v>
      </c>
      <c r="AG84" s="41">
        <f>AF84/AF84</f>
        <v>1</v>
      </c>
    </row>
    <row r="85" spans="1:33" ht="15.6" customHeight="1" x14ac:dyDescent="0.25">
      <c r="B85" s="23"/>
      <c r="D85" s="14"/>
      <c r="E85" s="81"/>
      <c r="F85" s="82"/>
      <c r="G85" s="8"/>
      <c r="H85" s="38"/>
      <c r="I85" s="39"/>
      <c r="J85" s="8"/>
      <c r="K85" s="100"/>
      <c r="L85" s="101"/>
      <c r="M85" s="8"/>
      <c r="N85" s="38"/>
      <c r="O85" s="39"/>
      <c r="Q85" s="100"/>
      <c r="R85" s="101"/>
      <c r="S85" s="11"/>
      <c r="T85" s="38"/>
      <c r="U85" s="39"/>
      <c r="V85" s="11"/>
      <c r="W85" s="100"/>
      <c r="X85" s="101"/>
      <c r="Y85" s="11"/>
      <c r="Z85" s="38"/>
      <c r="AA85" s="39"/>
      <c r="AC85" s="100"/>
      <c r="AD85" s="101"/>
      <c r="AF85" s="38"/>
      <c r="AG85" s="39"/>
    </row>
    <row r="86" spans="1:33" ht="56.45" customHeight="1" x14ac:dyDescent="0.25">
      <c r="A86" s="57" t="s">
        <v>50</v>
      </c>
      <c r="B86" s="58" t="s">
        <v>51</v>
      </c>
      <c r="D86" s="14"/>
      <c r="E86" s="81"/>
      <c r="F86" s="82"/>
      <c r="G86" s="8"/>
      <c r="H86" s="38"/>
      <c r="I86" s="39"/>
      <c r="J86" s="8"/>
      <c r="K86" s="100"/>
      <c r="L86" s="101"/>
      <c r="M86" s="8"/>
      <c r="N86" s="38"/>
      <c r="O86" s="39"/>
      <c r="Q86" s="100"/>
      <c r="R86" s="101"/>
      <c r="S86" s="11"/>
      <c r="T86" s="38"/>
      <c r="U86" s="39"/>
      <c r="V86" s="11"/>
      <c r="W86" s="100"/>
      <c r="X86" s="101"/>
      <c r="Y86" s="11"/>
      <c r="Z86" s="38"/>
      <c r="AA86" s="39"/>
      <c r="AC86" s="100"/>
      <c r="AD86" s="101"/>
      <c r="AF86" s="38"/>
      <c r="AG86" s="39"/>
    </row>
    <row r="87" spans="1:33" ht="16.899999999999999" customHeight="1" x14ac:dyDescent="0.25">
      <c r="B87" s="22"/>
      <c r="D87" s="14"/>
      <c r="E87" s="81"/>
      <c r="F87" s="82"/>
      <c r="G87" s="8"/>
      <c r="H87" s="38"/>
      <c r="I87" s="39"/>
      <c r="J87" s="8"/>
      <c r="K87" s="100"/>
      <c r="L87" s="101"/>
      <c r="M87" s="8"/>
      <c r="N87" s="38"/>
      <c r="O87" s="39"/>
      <c r="Q87" s="100"/>
      <c r="R87" s="101"/>
      <c r="S87" s="11"/>
      <c r="T87" s="38"/>
      <c r="U87" s="39"/>
      <c r="V87" s="11"/>
      <c r="W87" s="100"/>
      <c r="X87" s="101"/>
      <c r="Y87" s="11"/>
      <c r="Z87" s="38"/>
      <c r="AA87" s="39"/>
      <c r="AC87" s="100"/>
      <c r="AD87" s="101"/>
      <c r="AF87" s="38"/>
      <c r="AG87" s="39"/>
    </row>
    <row r="88" spans="1:33" ht="31.5" x14ac:dyDescent="0.25">
      <c r="A88" s="67" t="s">
        <v>52</v>
      </c>
      <c r="B88" s="62" t="s">
        <v>53</v>
      </c>
      <c r="D88" s="13" t="s">
        <v>33</v>
      </c>
      <c r="E88" s="81">
        <v>448</v>
      </c>
      <c r="F88" s="82">
        <f>E88/E93</f>
        <v>0.38389031705227078</v>
      </c>
      <c r="G88" s="8"/>
      <c r="H88" s="42">
        <v>98</v>
      </c>
      <c r="I88" s="39">
        <f>H88/H93</f>
        <v>0.34507042253521125</v>
      </c>
      <c r="J88" s="8"/>
      <c r="K88" s="104">
        <v>32</v>
      </c>
      <c r="L88" s="101">
        <f>K88/K93</f>
        <v>0.47058823529411764</v>
      </c>
      <c r="M88" s="8"/>
      <c r="N88" s="42">
        <v>118</v>
      </c>
      <c r="O88" s="39">
        <f>N88/N93</f>
        <v>0.36760124610591899</v>
      </c>
      <c r="Q88" s="104">
        <v>92</v>
      </c>
      <c r="R88" s="101">
        <f>Q88/Q93</f>
        <v>0.40888888888888891</v>
      </c>
      <c r="S88" s="11"/>
      <c r="T88" s="42">
        <v>16</v>
      </c>
      <c r="U88" s="39">
        <f>T88/T93</f>
        <v>0.2857142857142857</v>
      </c>
      <c r="V88" s="11"/>
      <c r="W88" s="104">
        <v>45</v>
      </c>
      <c r="X88" s="101">
        <f>W88/W93</f>
        <v>0.45</v>
      </c>
      <c r="Y88" s="11"/>
      <c r="Z88" s="42">
        <v>12</v>
      </c>
      <c r="AA88" s="39">
        <f>Z88/Z93</f>
        <v>0.34285714285714286</v>
      </c>
      <c r="AC88" s="104">
        <v>6</v>
      </c>
      <c r="AD88" s="101">
        <f>AC88/AC93</f>
        <v>0.22222222222222221</v>
      </c>
      <c r="AF88" s="42">
        <v>28</v>
      </c>
      <c r="AG88" s="39">
        <f>AF88/AF93</f>
        <v>0.58333333333333337</v>
      </c>
    </row>
    <row r="89" spans="1:33" x14ac:dyDescent="0.25">
      <c r="B89" s="24"/>
      <c r="D89" s="14" t="s">
        <v>34</v>
      </c>
      <c r="E89" s="81">
        <v>509</v>
      </c>
      <c r="F89" s="82">
        <f>E89/E93</f>
        <v>0.43616109682947729</v>
      </c>
      <c r="G89" s="8"/>
      <c r="H89" s="42">
        <v>130</v>
      </c>
      <c r="I89" s="39">
        <f>H89/H93</f>
        <v>0.45774647887323944</v>
      </c>
      <c r="J89" s="8"/>
      <c r="K89" s="104">
        <v>29</v>
      </c>
      <c r="L89" s="101">
        <f>K89/K93</f>
        <v>0.4264705882352941</v>
      </c>
      <c r="M89" s="8"/>
      <c r="N89" s="42">
        <v>132</v>
      </c>
      <c r="O89" s="39">
        <f>N89/N93</f>
        <v>0.41121495327102803</v>
      </c>
      <c r="Q89" s="104">
        <v>94</v>
      </c>
      <c r="R89" s="101">
        <f>Q89/Q93</f>
        <v>0.4177777777777778</v>
      </c>
      <c r="S89" s="11"/>
      <c r="T89" s="42">
        <v>27</v>
      </c>
      <c r="U89" s="39">
        <f>T89/T93</f>
        <v>0.48214285714285715</v>
      </c>
      <c r="V89" s="11"/>
      <c r="W89" s="104">
        <v>43</v>
      </c>
      <c r="X89" s="101">
        <f>W89/W93</f>
        <v>0.43</v>
      </c>
      <c r="Y89" s="11"/>
      <c r="Z89" s="42">
        <v>19</v>
      </c>
      <c r="AA89" s="39">
        <f>Z89/Z93</f>
        <v>0.54285714285714282</v>
      </c>
      <c r="AC89" s="104">
        <v>15</v>
      </c>
      <c r="AD89" s="101">
        <f>AC89/AC93</f>
        <v>0.55555555555555558</v>
      </c>
      <c r="AF89" s="42">
        <v>19</v>
      </c>
      <c r="AG89" s="39">
        <f>AF89/AF93</f>
        <v>0.39583333333333331</v>
      </c>
    </row>
    <row r="90" spans="1:33" x14ac:dyDescent="0.25">
      <c r="B90" s="24"/>
      <c r="D90" s="14" t="s">
        <v>35</v>
      </c>
      <c r="E90" s="81">
        <v>147</v>
      </c>
      <c r="F90" s="82">
        <f>E90/E93</f>
        <v>0.12596401028277635</v>
      </c>
      <c r="G90" s="8"/>
      <c r="H90" s="42">
        <v>42</v>
      </c>
      <c r="I90" s="39">
        <f>H90/H93</f>
        <v>0.14788732394366197</v>
      </c>
      <c r="J90" s="8"/>
      <c r="K90" s="104">
        <v>4</v>
      </c>
      <c r="L90" s="101">
        <f>K90/K93</f>
        <v>5.8823529411764705E-2</v>
      </c>
      <c r="M90" s="8"/>
      <c r="N90" s="42">
        <v>47</v>
      </c>
      <c r="O90" s="39">
        <f>N90/N93</f>
        <v>0.14641744548286603</v>
      </c>
      <c r="Q90" s="104">
        <v>31</v>
      </c>
      <c r="R90" s="101">
        <f>Q90/Q93</f>
        <v>0.13777777777777778</v>
      </c>
      <c r="S90" s="11"/>
      <c r="T90" s="42">
        <v>7</v>
      </c>
      <c r="U90" s="39">
        <f>T90/T93</f>
        <v>0.125</v>
      </c>
      <c r="V90" s="11"/>
      <c r="W90" s="104">
        <v>6</v>
      </c>
      <c r="X90" s="101">
        <f>W90/W93</f>
        <v>0.06</v>
      </c>
      <c r="Y90" s="11"/>
      <c r="Z90" s="42">
        <v>2</v>
      </c>
      <c r="AA90" s="39">
        <f>Z90/Z93</f>
        <v>5.7142857142857141E-2</v>
      </c>
      <c r="AC90" s="104">
        <v>6</v>
      </c>
      <c r="AD90" s="101">
        <f>AC90/AC93</f>
        <v>0.22222222222222221</v>
      </c>
      <c r="AF90" s="42">
        <v>1</v>
      </c>
      <c r="AG90" s="39">
        <f>AF90/AF93</f>
        <v>2.0833333333333332E-2</v>
      </c>
    </row>
    <row r="91" spans="1:33" x14ac:dyDescent="0.25">
      <c r="B91" s="24"/>
      <c r="D91" s="14" t="s">
        <v>36</v>
      </c>
      <c r="E91" s="81">
        <v>45</v>
      </c>
      <c r="F91" s="82">
        <f>E91/E93</f>
        <v>3.8560411311053984E-2</v>
      </c>
      <c r="G91" s="8"/>
      <c r="H91" s="42">
        <v>12</v>
      </c>
      <c r="I91" s="39">
        <f>H91/H93</f>
        <v>4.2253521126760563E-2</v>
      </c>
      <c r="J91" s="8"/>
      <c r="K91" s="104">
        <v>3</v>
      </c>
      <c r="L91" s="101">
        <f>K91/K93</f>
        <v>4.4117647058823532E-2</v>
      </c>
      <c r="M91" s="8"/>
      <c r="N91" s="42">
        <v>17</v>
      </c>
      <c r="O91" s="39">
        <f>N91/N93</f>
        <v>5.2959501557632398E-2</v>
      </c>
      <c r="Q91" s="104">
        <v>3</v>
      </c>
      <c r="R91" s="101">
        <f>Q91/Q93</f>
        <v>1.3333333333333334E-2</v>
      </c>
      <c r="S91" s="11"/>
      <c r="T91" s="42">
        <v>6</v>
      </c>
      <c r="U91" s="39">
        <f>T91/T93</f>
        <v>0.10714285714285714</v>
      </c>
      <c r="V91" s="11"/>
      <c r="W91" s="104">
        <v>3</v>
      </c>
      <c r="X91" s="101">
        <f>W91/W93</f>
        <v>0.03</v>
      </c>
      <c r="Y91" s="11"/>
      <c r="Z91" s="42">
        <v>1</v>
      </c>
      <c r="AA91" s="39">
        <f>Z91/Z93</f>
        <v>2.8571428571428571E-2</v>
      </c>
      <c r="AC91" s="104">
        <v>0</v>
      </c>
      <c r="AD91" s="101">
        <f>AC91/AC93</f>
        <v>0</v>
      </c>
      <c r="AF91" s="42">
        <v>0</v>
      </c>
      <c r="AG91" s="39">
        <f>AF91/AF93</f>
        <v>0</v>
      </c>
    </row>
    <row r="92" spans="1:33" x14ac:dyDescent="0.25">
      <c r="B92" s="7"/>
      <c r="D92" s="14" t="s">
        <v>37</v>
      </c>
      <c r="E92" s="81">
        <v>18</v>
      </c>
      <c r="F92" s="82">
        <f>E92/E93</f>
        <v>1.5424164524421594E-2</v>
      </c>
      <c r="G92" s="10"/>
      <c r="H92" s="42">
        <v>2</v>
      </c>
      <c r="I92" s="39">
        <f>H92/H93</f>
        <v>7.0422535211267607E-3</v>
      </c>
      <c r="J92" s="10"/>
      <c r="K92" s="104">
        <v>0</v>
      </c>
      <c r="L92" s="101">
        <f>K92/K93</f>
        <v>0</v>
      </c>
      <c r="M92" s="10"/>
      <c r="N92" s="42">
        <v>7</v>
      </c>
      <c r="O92" s="39">
        <f>N92/N93</f>
        <v>2.1806853582554516E-2</v>
      </c>
      <c r="P92" s="10"/>
      <c r="Q92" s="104">
        <v>5</v>
      </c>
      <c r="R92" s="101">
        <f>Q92/Q93</f>
        <v>2.2222222222222223E-2</v>
      </c>
      <c r="S92" s="11"/>
      <c r="T92" s="42">
        <v>0</v>
      </c>
      <c r="U92" s="39">
        <f>T92/T93</f>
        <v>0</v>
      </c>
      <c r="V92" s="11"/>
      <c r="W92" s="104">
        <v>3</v>
      </c>
      <c r="X92" s="101">
        <f>W92/W93</f>
        <v>0.03</v>
      </c>
      <c r="Y92" s="11"/>
      <c r="Z92" s="42">
        <v>1</v>
      </c>
      <c r="AA92" s="39">
        <f>Z92/Z93</f>
        <v>2.8571428571428571E-2</v>
      </c>
      <c r="AC92" s="104">
        <v>0</v>
      </c>
      <c r="AD92" s="101">
        <f>AC92/AC93</f>
        <v>0</v>
      </c>
      <c r="AF92" s="42">
        <v>0</v>
      </c>
      <c r="AG92" s="39">
        <f>AF92/AF93</f>
        <v>0</v>
      </c>
    </row>
    <row r="93" spans="1:33" x14ac:dyDescent="0.25">
      <c r="B93" s="23"/>
      <c r="D93" s="9" t="s">
        <v>14</v>
      </c>
      <c r="E93" s="83">
        <f>SUM(E88:E92)</f>
        <v>1167</v>
      </c>
      <c r="F93" s="84">
        <f>E93/E93</f>
        <v>1</v>
      </c>
      <c r="G93" s="8"/>
      <c r="H93" s="43">
        <f>SUM(H88:H92)</f>
        <v>284</v>
      </c>
      <c r="I93" s="41">
        <f>H93/H93</f>
        <v>1</v>
      </c>
      <c r="J93" s="8"/>
      <c r="K93" s="102">
        <f>SUM(K88:K92)</f>
        <v>68</v>
      </c>
      <c r="L93" s="105">
        <f>K93/K93</f>
        <v>1</v>
      </c>
      <c r="M93" s="8"/>
      <c r="N93" s="43">
        <f>SUM(N88:N92)</f>
        <v>321</v>
      </c>
      <c r="O93" s="41">
        <f>N93/N93</f>
        <v>1</v>
      </c>
      <c r="Q93" s="102">
        <f>SUM(Q88:Q92)</f>
        <v>225</v>
      </c>
      <c r="R93" s="105">
        <f>Q93/Q93</f>
        <v>1</v>
      </c>
      <c r="S93" s="11"/>
      <c r="T93" s="43">
        <f>SUM(T88:T92)</f>
        <v>56</v>
      </c>
      <c r="U93" s="41">
        <f>T93/T93</f>
        <v>1</v>
      </c>
      <c r="V93" s="11"/>
      <c r="W93" s="102">
        <f>SUM(W88:W92)</f>
        <v>100</v>
      </c>
      <c r="X93" s="105">
        <f>W93/W93</f>
        <v>1</v>
      </c>
      <c r="Y93" s="11"/>
      <c r="Z93" s="43">
        <f>SUM(Z88:Z92)</f>
        <v>35</v>
      </c>
      <c r="AA93" s="41">
        <f>Z93/Z93</f>
        <v>1</v>
      </c>
      <c r="AC93" s="102">
        <f>SUM(AC88:AC92)</f>
        <v>27</v>
      </c>
      <c r="AD93" s="105">
        <f>AC93/AC93</f>
        <v>1</v>
      </c>
      <c r="AF93" s="43">
        <f>SUM(AF88:AF92)</f>
        <v>48</v>
      </c>
      <c r="AG93" s="41">
        <f>AF93/AF93</f>
        <v>1</v>
      </c>
    </row>
    <row r="94" spans="1:33" x14ac:dyDescent="0.25">
      <c r="A94" s="52"/>
      <c r="B94" s="24"/>
      <c r="D94" s="14"/>
      <c r="E94" s="81"/>
      <c r="F94" s="82"/>
      <c r="G94" s="8"/>
      <c r="H94" s="38"/>
      <c r="I94" s="39"/>
      <c r="J94" s="8"/>
      <c r="K94" s="100"/>
      <c r="L94" s="101"/>
      <c r="M94" s="8"/>
      <c r="N94" s="38"/>
      <c r="O94" s="39"/>
      <c r="Q94" s="100"/>
      <c r="R94" s="101"/>
      <c r="S94" s="11"/>
      <c r="T94" s="38"/>
      <c r="U94" s="39"/>
      <c r="V94" s="11"/>
      <c r="W94" s="100"/>
      <c r="X94" s="101"/>
      <c r="Y94" s="11"/>
      <c r="Z94" s="38"/>
      <c r="AA94" s="39"/>
      <c r="AC94" s="100"/>
      <c r="AD94" s="101"/>
      <c r="AF94" s="38"/>
      <c r="AG94" s="39"/>
    </row>
    <row r="95" spans="1:33" s="11" customFormat="1" x14ac:dyDescent="0.25">
      <c r="A95" s="63" t="s">
        <v>54</v>
      </c>
      <c r="B95" s="65" t="s">
        <v>55</v>
      </c>
      <c r="C95" s="25"/>
      <c r="D95" s="51" t="s">
        <v>33</v>
      </c>
      <c r="E95" s="81">
        <v>475</v>
      </c>
      <c r="F95" s="82">
        <f>E95/E100</f>
        <v>0.40702656383890318</v>
      </c>
      <c r="G95" s="8"/>
      <c r="H95" s="42">
        <v>117</v>
      </c>
      <c r="I95" s="39">
        <f>H95/H100</f>
        <v>0.4119718309859155</v>
      </c>
      <c r="J95" s="8"/>
      <c r="K95" s="104">
        <v>36</v>
      </c>
      <c r="L95" s="101">
        <f>K95/K100</f>
        <v>0.52941176470588236</v>
      </c>
      <c r="M95" s="8"/>
      <c r="N95" s="42">
        <v>122</v>
      </c>
      <c r="O95" s="39">
        <f>N95/N100</f>
        <v>0.38006230529595014</v>
      </c>
      <c r="P95" s="8"/>
      <c r="Q95" s="104">
        <v>78</v>
      </c>
      <c r="R95" s="101">
        <f>Q95/Q100</f>
        <v>0.34666666666666668</v>
      </c>
      <c r="T95" s="42">
        <v>26</v>
      </c>
      <c r="U95" s="39">
        <f>T95/T100</f>
        <v>0.4642857142857143</v>
      </c>
      <c r="W95" s="104">
        <v>43</v>
      </c>
      <c r="X95" s="101">
        <f>W95/W100</f>
        <v>0.43</v>
      </c>
      <c r="Z95" s="42">
        <v>15</v>
      </c>
      <c r="AA95" s="39">
        <f>Z95/Z100</f>
        <v>0.42857142857142855</v>
      </c>
      <c r="AC95" s="104">
        <v>11</v>
      </c>
      <c r="AD95" s="101">
        <f>AC95/AC100</f>
        <v>0.40740740740740738</v>
      </c>
      <c r="AF95" s="42">
        <v>26</v>
      </c>
      <c r="AG95" s="39">
        <f>AF95/AF100</f>
        <v>0.54166666666666663</v>
      </c>
    </row>
    <row r="96" spans="1:33" x14ac:dyDescent="0.25">
      <c r="B96" s="24"/>
      <c r="D96" s="14" t="s">
        <v>34</v>
      </c>
      <c r="E96" s="81">
        <v>416</v>
      </c>
      <c r="F96" s="82">
        <f>E96/E100</f>
        <v>0.35646958011996571</v>
      </c>
      <c r="G96" s="10"/>
      <c r="H96" s="42">
        <v>105</v>
      </c>
      <c r="I96" s="39">
        <f>H96/H100</f>
        <v>0.36971830985915494</v>
      </c>
      <c r="J96" s="10"/>
      <c r="K96" s="104">
        <v>21</v>
      </c>
      <c r="L96" s="101">
        <f>K96/K100</f>
        <v>0.30882352941176472</v>
      </c>
      <c r="M96" s="10"/>
      <c r="N96" s="42">
        <v>114</v>
      </c>
      <c r="O96" s="39">
        <f>N96/N100</f>
        <v>0.35514018691588783</v>
      </c>
      <c r="P96" s="10"/>
      <c r="Q96" s="104">
        <v>89</v>
      </c>
      <c r="R96" s="101">
        <f>Q96/Q100</f>
        <v>0.39555555555555555</v>
      </c>
      <c r="S96" s="11"/>
      <c r="T96" s="42">
        <v>20</v>
      </c>
      <c r="U96" s="39">
        <f>T96/T100</f>
        <v>0.35714285714285715</v>
      </c>
      <c r="V96" s="11"/>
      <c r="W96" s="104">
        <v>30</v>
      </c>
      <c r="X96" s="101">
        <f>W96/W100</f>
        <v>0.3</v>
      </c>
      <c r="Y96" s="11"/>
      <c r="Z96" s="42">
        <v>12</v>
      </c>
      <c r="AA96" s="39">
        <f>Z96/Z100</f>
        <v>0.34285714285714286</v>
      </c>
      <c r="AC96" s="104">
        <v>8</v>
      </c>
      <c r="AD96" s="101">
        <f>AC96/AC100</f>
        <v>0.29629629629629628</v>
      </c>
      <c r="AF96" s="42">
        <v>17</v>
      </c>
      <c r="AG96" s="39">
        <f>AF96/AF100</f>
        <v>0.35416666666666669</v>
      </c>
    </row>
    <row r="97" spans="1:33" x14ac:dyDescent="0.25">
      <c r="B97" s="24"/>
      <c r="D97" s="14" t="s">
        <v>35</v>
      </c>
      <c r="E97" s="81">
        <v>174</v>
      </c>
      <c r="F97" s="82">
        <f>E97/E100</f>
        <v>0.14910025706940874</v>
      </c>
      <c r="G97" s="8"/>
      <c r="H97" s="42">
        <v>45</v>
      </c>
      <c r="I97" s="39">
        <f>H97/H100</f>
        <v>0.15845070422535212</v>
      </c>
      <c r="J97" s="8"/>
      <c r="K97" s="104">
        <v>9</v>
      </c>
      <c r="L97" s="101">
        <f>K97/K100</f>
        <v>0.13235294117647059</v>
      </c>
      <c r="M97" s="8"/>
      <c r="N97" s="42">
        <v>51</v>
      </c>
      <c r="O97" s="39">
        <f>N97/N100</f>
        <v>0.15887850467289719</v>
      </c>
      <c r="Q97" s="104">
        <v>30</v>
      </c>
      <c r="R97" s="101">
        <f>Q97/Q100</f>
        <v>0.13333333333333333</v>
      </c>
      <c r="S97" s="11"/>
      <c r="T97" s="42">
        <v>9</v>
      </c>
      <c r="U97" s="39">
        <f>T97/T100</f>
        <v>0.16071428571428573</v>
      </c>
      <c r="V97" s="11"/>
      <c r="W97" s="104">
        <v>15</v>
      </c>
      <c r="X97" s="101">
        <f>W97/W100</f>
        <v>0.15</v>
      </c>
      <c r="Y97" s="11"/>
      <c r="Z97" s="42">
        <v>6</v>
      </c>
      <c r="AA97" s="39">
        <f>Z97/Z100</f>
        <v>0.17142857142857143</v>
      </c>
      <c r="AC97" s="104">
        <v>7</v>
      </c>
      <c r="AD97" s="101">
        <f>AC97/AC100</f>
        <v>0.25925925925925924</v>
      </c>
      <c r="AF97" s="42">
        <v>2</v>
      </c>
      <c r="AG97" s="39">
        <f>AF97/AF100</f>
        <v>4.1666666666666664E-2</v>
      </c>
    </row>
    <row r="98" spans="1:33" ht="15" customHeight="1" x14ac:dyDescent="0.25">
      <c r="A98" s="52"/>
      <c r="B98" s="7"/>
      <c r="D98" s="14" t="s">
        <v>36</v>
      </c>
      <c r="E98" s="81">
        <v>74</v>
      </c>
      <c r="F98" s="82">
        <f>E98/E100</f>
        <v>6.3410454155955448E-2</v>
      </c>
      <c r="G98" s="8"/>
      <c r="H98" s="42">
        <v>12</v>
      </c>
      <c r="I98" s="39">
        <f>H98/H100</f>
        <v>4.2253521126760563E-2</v>
      </c>
      <c r="J98" s="8"/>
      <c r="K98" s="104">
        <v>2</v>
      </c>
      <c r="L98" s="101">
        <f>K98/K100</f>
        <v>2.9411764705882353E-2</v>
      </c>
      <c r="M98" s="8"/>
      <c r="N98" s="42">
        <v>26</v>
      </c>
      <c r="O98" s="39">
        <f>N98/N100</f>
        <v>8.0996884735202487E-2</v>
      </c>
      <c r="Q98" s="104">
        <v>16</v>
      </c>
      <c r="R98" s="101">
        <f>Q98/Q100</f>
        <v>7.1111111111111111E-2</v>
      </c>
      <c r="S98" s="11"/>
      <c r="T98" s="42">
        <v>1</v>
      </c>
      <c r="U98" s="39">
        <f>T98/T100</f>
        <v>1.7857142857142856E-2</v>
      </c>
      <c r="V98" s="11"/>
      <c r="W98" s="104">
        <v>11</v>
      </c>
      <c r="X98" s="101">
        <f>W98/W100</f>
        <v>0.11</v>
      </c>
      <c r="Y98" s="11"/>
      <c r="Z98" s="42">
        <v>2</v>
      </c>
      <c r="AA98" s="39">
        <f>Z98/Z100</f>
        <v>5.7142857142857141E-2</v>
      </c>
      <c r="AC98" s="104">
        <v>1</v>
      </c>
      <c r="AD98" s="101">
        <f>AC98/AC100</f>
        <v>3.7037037037037035E-2</v>
      </c>
      <c r="AF98" s="42">
        <v>2</v>
      </c>
      <c r="AG98" s="39">
        <f>AF98/AF100</f>
        <v>4.1666666666666664E-2</v>
      </c>
    </row>
    <row r="99" spans="1:33" ht="15.6" customHeight="1" x14ac:dyDescent="0.25">
      <c r="B99" s="23"/>
      <c r="D99" s="14" t="s">
        <v>37</v>
      </c>
      <c r="E99" s="81">
        <v>28</v>
      </c>
      <c r="F99" s="82">
        <f>E99/E100</f>
        <v>2.3993144815766924E-2</v>
      </c>
      <c r="G99" s="8"/>
      <c r="H99" s="42">
        <v>5</v>
      </c>
      <c r="I99" s="39">
        <f>H99/H100</f>
        <v>1.7605633802816902E-2</v>
      </c>
      <c r="J99" s="8"/>
      <c r="K99" s="104">
        <v>0</v>
      </c>
      <c r="L99" s="101">
        <f>K99/K100</f>
        <v>0</v>
      </c>
      <c r="M99" s="8"/>
      <c r="N99" s="42">
        <v>8</v>
      </c>
      <c r="O99" s="39">
        <f>N99/N100</f>
        <v>2.4922118380062305E-2</v>
      </c>
      <c r="Q99" s="104">
        <v>12</v>
      </c>
      <c r="R99" s="101">
        <f>Q99/Q100</f>
        <v>5.3333333333333337E-2</v>
      </c>
      <c r="S99" s="11"/>
      <c r="T99" s="42">
        <v>0</v>
      </c>
      <c r="U99" s="39">
        <f>T99/T100</f>
        <v>0</v>
      </c>
      <c r="V99" s="11"/>
      <c r="W99" s="104">
        <v>1</v>
      </c>
      <c r="X99" s="101">
        <f>W99/W100</f>
        <v>0.01</v>
      </c>
      <c r="Y99" s="11"/>
      <c r="Z99" s="42">
        <v>0</v>
      </c>
      <c r="AA99" s="39">
        <f>Z99/Z100</f>
        <v>0</v>
      </c>
      <c r="AC99" s="104">
        <v>0</v>
      </c>
      <c r="AD99" s="101">
        <f>AC99/AC100</f>
        <v>0</v>
      </c>
      <c r="AF99" s="42">
        <v>1</v>
      </c>
      <c r="AG99" s="39">
        <f>AF99/AF100</f>
        <v>2.0833333333333332E-2</v>
      </c>
    </row>
    <row r="100" spans="1:33" x14ac:dyDescent="0.25">
      <c r="A100" s="52"/>
      <c r="B100" s="24"/>
      <c r="D100" s="9" t="s">
        <v>14</v>
      </c>
      <c r="E100" s="83">
        <f>SUM(E95:E99)</f>
        <v>1167</v>
      </c>
      <c r="F100" s="84">
        <f>E100/E100</f>
        <v>1</v>
      </c>
      <c r="G100" s="8"/>
      <c r="H100" s="43">
        <f>SUM(H95:H99)</f>
        <v>284</v>
      </c>
      <c r="I100" s="41">
        <f>H100/H100</f>
        <v>1</v>
      </c>
      <c r="J100" s="8"/>
      <c r="K100" s="102">
        <f>SUM(K95:K99)</f>
        <v>68</v>
      </c>
      <c r="L100" s="105">
        <f>K100/K100</f>
        <v>1</v>
      </c>
      <c r="M100" s="8"/>
      <c r="N100" s="43">
        <f>SUM(N95:N99)</f>
        <v>321</v>
      </c>
      <c r="O100" s="41">
        <f>N100/N100</f>
        <v>1</v>
      </c>
      <c r="Q100" s="102">
        <f>SUM(Q95:Q99)</f>
        <v>225</v>
      </c>
      <c r="R100" s="105">
        <f>Q100/Q100</f>
        <v>1</v>
      </c>
      <c r="S100" s="11"/>
      <c r="T100" s="43">
        <f>SUM(T95:T99)</f>
        <v>56</v>
      </c>
      <c r="U100" s="41">
        <f>T100/T100</f>
        <v>1</v>
      </c>
      <c r="V100" s="11"/>
      <c r="W100" s="102">
        <f>SUM(W95:W99)</f>
        <v>100</v>
      </c>
      <c r="X100" s="105">
        <f>W100/W100</f>
        <v>1</v>
      </c>
      <c r="Y100" s="11"/>
      <c r="Z100" s="43">
        <f>SUM(Z95:Z99)</f>
        <v>35</v>
      </c>
      <c r="AA100" s="41">
        <f>Z100/Z100</f>
        <v>1</v>
      </c>
      <c r="AC100" s="102">
        <f>SUM(AC95:AC99)</f>
        <v>27</v>
      </c>
      <c r="AD100" s="105">
        <f>AC100/AC100</f>
        <v>1</v>
      </c>
      <c r="AF100" s="43">
        <f>SUM(AF95:AF99)</f>
        <v>48</v>
      </c>
      <c r="AG100" s="41">
        <f>AF100/AF100</f>
        <v>1</v>
      </c>
    </row>
    <row r="101" spans="1:33" x14ac:dyDescent="0.25">
      <c r="B101" s="24"/>
      <c r="E101" s="81"/>
      <c r="F101" s="82"/>
      <c r="G101" s="8"/>
      <c r="H101" s="45"/>
      <c r="I101" s="39"/>
      <c r="J101" s="8"/>
      <c r="K101" s="107"/>
      <c r="L101" s="101"/>
      <c r="M101" s="8"/>
      <c r="N101" s="45"/>
      <c r="O101" s="39"/>
      <c r="Q101" s="107"/>
      <c r="R101" s="101"/>
      <c r="S101" s="11"/>
      <c r="T101" s="45"/>
      <c r="U101" s="39"/>
      <c r="V101" s="11"/>
      <c r="W101" s="107"/>
      <c r="X101" s="101"/>
      <c r="Y101" s="11"/>
      <c r="Z101" s="45"/>
      <c r="AA101" s="39"/>
      <c r="AC101" s="107"/>
      <c r="AD101" s="101"/>
      <c r="AF101" s="45"/>
      <c r="AG101" s="39"/>
    </row>
    <row r="102" spans="1:33" ht="31.5" x14ac:dyDescent="0.25">
      <c r="A102" s="63" t="s">
        <v>56</v>
      </c>
      <c r="B102" s="62" t="s">
        <v>57</v>
      </c>
      <c r="D102" s="13" t="s">
        <v>33</v>
      </c>
      <c r="E102" s="81">
        <v>435</v>
      </c>
      <c r="F102" s="82">
        <f>E102/E107</f>
        <v>0.37275064267352187</v>
      </c>
      <c r="G102" s="8"/>
      <c r="H102" s="42">
        <v>73</v>
      </c>
      <c r="I102" s="39">
        <f>H102/H107</f>
        <v>0.25704225352112675</v>
      </c>
      <c r="J102" s="8"/>
      <c r="K102" s="104">
        <v>30</v>
      </c>
      <c r="L102" s="101">
        <f>K102/K107</f>
        <v>0.44117647058823528</v>
      </c>
      <c r="M102" s="8"/>
      <c r="N102" s="42">
        <v>139</v>
      </c>
      <c r="O102" s="39">
        <f>N102/N107</f>
        <v>0.43302180685358255</v>
      </c>
      <c r="Q102" s="104">
        <v>59</v>
      </c>
      <c r="R102" s="101">
        <f>Q102/Q107</f>
        <v>0.26222222222222225</v>
      </c>
      <c r="S102" s="11"/>
      <c r="T102" s="42">
        <v>13</v>
      </c>
      <c r="U102" s="39">
        <f>T102/T107</f>
        <v>0.23214285714285715</v>
      </c>
      <c r="V102" s="11"/>
      <c r="W102" s="104">
        <v>56</v>
      </c>
      <c r="X102" s="101">
        <f>W102/W107</f>
        <v>0.56000000000000005</v>
      </c>
      <c r="Y102" s="11"/>
      <c r="Z102" s="42">
        <v>23</v>
      </c>
      <c r="AA102" s="39">
        <f>Z102/Z107</f>
        <v>0.65714285714285714</v>
      </c>
      <c r="AC102" s="104">
        <v>8</v>
      </c>
      <c r="AD102" s="101">
        <f>AC102/AC107</f>
        <v>0.29629629629629628</v>
      </c>
      <c r="AF102" s="42">
        <v>33</v>
      </c>
      <c r="AG102" s="39">
        <f>AF102/AF107</f>
        <v>0.6875</v>
      </c>
    </row>
    <row r="103" spans="1:33" x14ac:dyDescent="0.25">
      <c r="B103" s="24"/>
      <c r="D103" s="14" t="s">
        <v>34</v>
      </c>
      <c r="E103" s="81">
        <v>442</v>
      </c>
      <c r="F103" s="82">
        <f>E103/E107</f>
        <v>0.37874892887746359</v>
      </c>
      <c r="G103" s="8"/>
      <c r="H103" s="42">
        <v>128</v>
      </c>
      <c r="I103" s="39">
        <f>H103/H107</f>
        <v>0.45070422535211269</v>
      </c>
      <c r="J103" s="8"/>
      <c r="K103" s="104">
        <v>29</v>
      </c>
      <c r="L103" s="101">
        <f>K103/K107</f>
        <v>0.4264705882352941</v>
      </c>
      <c r="M103" s="8"/>
      <c r="N103" s="42">
        <v>122</v>
      </c>
      <c r="O103" s="39">
        <f>N103/N107</f>
        <v>0.38006230529595014</v>
      </c>
      <c r="Q103" s="104">
        <v>82</v>
      </c>
      <c r="R103" s="101">
        <f>Q103/Q107</f>
        <v>0.36444444444444446</v>
      </c>
      <c r="S103" s="11"/>
      <c r="T103" s="42">
        <v>19</v>
      </c>
      <c r="U103" s="39">
        <f>T103/T107</f>
        <v>0.3392857142857143</v>
      </c>
      <c r="V103" s="11"/>
      <c r="W103" s="104">
        <v>35</v>
      </c>
      <c r="X103" s="101">
        <f>W103/W107</f>
        <v>0.35</v>
      </c>
      <c r="Y103" s="11"/>
      <c r="Z103" s="42">
        <v>8</v>
      </c>
      <c r="AA103" s="39">
        <f>Z103/Z107</f>
        <v>0.22857142857142856</v>
      </c>
      <c r="AC103" s="104">
        <v>11</v>
      </c>
      <c r="AD103" s="101">
        <f>AC103/AC107</f>
        <v>0.40740740740740738</v>
      </c>
      <c r="AF103" s="42">
        <v>8</v>
      </c>
      <c r="AG103" s="39">
        <f>AF103/AF107</f>
        <v>0.16666666666666666</v>
      </c>
    </row>
    <row r="104" spans="1:33" x14ac:dyDescent="0.25">
      <c r="B104" s="7"/>
      <c r="D104" s="14" t="s">
        <v>35</v>
      </c>
      <c r="E104" s="81">
        <v>220</v>
      </c>
      <c r="F104" s="82">
        <f>E104/E107</f>
        <v>0.18851756640959727</v>
      </c>
      <c r="G104" s="10"/>
      <c r="H104" s="42">
        <v>59</v>
      </c>
      <c r="I104" s="39">
        <f>H104/H107</f>
        <v>0.20774647887323944</v>
      </c>
      <c r="J104" s="10"/>
      <c r="K104" s="104">
        <v>8</v>
      </c>
      <c r="L104" s="101">
        <f>K104/K107</f>
        <v>0.11764705882352941</v>
      </c>
      <c r="M104" s="10"/>
      <c r="N104" s="42">
        <v>48</v>
      </c>
      <c r="O104" s="39">
        <f>N104/N107</f>
        <v>0.14953271028037382</v>
      </c>
      <c r="P104" s="10"/>
      <c r="Q104" s="104">
        <v>62</v>
      </c>
      <c r="R104" s="101">
        <f>Q104/Q107</f>
        <v>0.27555555555555555</v>
      </c>
      <c r="S104" s="11"/>
      <c r="T104" s="42">
        <v>18</v>
      </c>
      <c r="U104" s="39">
        <f>T104/T107</f>
        <v>0.32142857142857145</v>
      </c>
      <c r="V104" s="11"/>
      <c r="W104" s="104">
        <v>8</v>
      </c>
      <c r="X104" s="101">
        <f>W104/W107</f>
        <v>0.08</v>
      </c>
      <c r="Y104" s="11"/>
      <c r="Z104" s="42">
        <v>3</v>
      </c>
      <c r="AA104" s="39">
        <f>Z104/Z107</f>
        <v>8.5714285714285715E-2</v>
      </c>
      <c r="AC104" s="104">
        <v>8</v>
      </c>
      <c r="AD104" s="101">
        <f>AC104/AC107</f>
        <v>0.29629629629629628</v>
      </c>
      <c r="AF104" s="42">
        <v>4</v>
      </c>
      <c r="AG104" s="39">
        <f>AF104/AF107</f>
        <v>8.3333333333333329E-2</v>
      </c>
    </row>
    <row r="105" spans="1:33" ht="15.6" customHeight="1" x14ac:dyDescent="0.25">
      <c r="B105" s="12"/>
      <c r="D105" s="14" t="s">
        <v>36</v>
      </c>
      <c r="E105" s="81">
        <v>63</v>
      </c>
      <c r="F105" s="82">
        <f>E105/E107</f>
        <v>5.3984575835475578E-2</v>
      </c>
      <c r="G105" s="8"/>
      <c r="H105" s="42">
        <v>24</v>
      </c>
      <c r="I105" s="39">
        <f>H105/H107</f>
        <v>8.4507042253521125E-2</v>
      </c>
      <c r="J105" s="8"/>
      <c r="K105" s="104">
        <v>1</v>
      </c>
      <c r="L105" s="101">
        <f>K105/K107</f>
        <v>1.4705882352941176E-2</v>
      </c>
      <c r="M105" s="8"/>
      <c r="N105" s="42">
        <v>12</v>
      </c>
      <c r="O105" s="39">
        <f>N105/N107</f>
        <v>3.7383177570093455E-2</v>
      </c>
      <c r="Q105" s="104">
        <v>16</v>
      </c>
      <c r="R105" s="101">
        <f>Q105/Q107</f>
        <v>7.1111111111111111E-2</v>
      </c>
      <c r="S105" s="11"/>
      <c r="T105" s="42">
        <v>6</v>
      </c>
      <c r="U105" s="39">
        <f>T105/T107</f>
        <v>0.10714285714285714</v>
      </c>
      <c r="V105" s="11"/>
      <c r="W105" s="104">
        <v>1</v>
      </c>
      <c r="X105" s="101">
        <f>W105/W107</f>
        <v>0.01</v>
      </c>
      <c r="Y105" s="11"/>
      <c r="Z105" s="42">
        <v>0</v>
      </c>
      <c r="AA105" s="39">
        <f>Z105/Z107</f>
        <v>0</v>
      </c>
      <c r="AC105" s="104">
        <v>0</v>
      </c>
      <c r="AD105" s="101">
        <f>AC105/AC107</f>
        <v>0</v>
      </c>
      <c r="AF105" s="42">
        <v>3</v>
      </c>
      <c r="AG105" s="39">
        <f>AF105/AF107</f>
        <v>6.25E-2</v>
      </c>
    </row>
    <row r="106" spans="1:33" x14ac:dyDescent="0.25">
      <c r="A106" s="52"/>
      <c r="D106" s="14" t="s">
        <v>37</v>
      </c>
      <c r="E106" s="81">
        <v>7</v>
      </c>
      <c r="F106" s="82">
        <f>E106/E107</f>
        <v>5.9982862039417309E-3</v>
      </c>
      <c r="G106" s="8"/>
      <c r="H106" s="42">
        <v>0</v>
      </c>
      <c r="I106" s="39">
        <f>H106/H107</f>
        <v>0</v>
      </c>
      <c r="J106" s="8"/>
      <c r="K106" s="104">
        <v>0</v>
      </c>
      <c r="L106" s="101">
        <f>K106/K107</f>
        <v>0</v>
      </c>
      <c r="M106" s="8"/>
      <c r="N106" s="42">
        <v>0</v>
      </c>
      <c r="O106" s="39">
        <f>N106/N107</f>
        <v>0</v>
      </c>
      <c r="Q106" s="104">
        <v>6</v>
      </c>
      <c r="R106" s="101">
        <f>Q106/Q107</f>
        <v>2.6666666666666668E-2</v>
      </c>
      <c r="S106" s="11"/>
      <c r="T106" s="42">
        <v>0</v>
      </c>
      <c r="U106" s="39">
        <f>T106/T107</f>
        <v>0</v>
      </c>
      <c r="V106" s="11"/>
      <c r="W106" s="104">
        <v>0</v>
      </c>
      <c r="X106" s="101">
        <f>W106/W107</f>
        <v>0</v>
      </c>
      <c r="Y106" s="11"/>
      <c r="Z106" s="42">
        <v>1</v>
      </c>
      <c r="AA106" s="39">
        <f>Z106/Z107</f>
        <v>2.8571428571428571E-2</v>
      </c>
      <c r="AC106" s="104">
        <v>0</v>
      </c>
      <c r="AD106" s="101">
        <f>AC106/AC107</f>
        <v>0</v>
      </c>
      <c r="AF106" s="42">
        <v>0</v>
      </c>
      <c r="AG106" s="39">
        <f>AF106/AF107</f>
        <v>0</v>
      </c>
    </row>
    <row r="107" spans="1:33" x14ac:dyDescent="0.25">
      <c r="D107" s="9" t="s">
        <v>14</v>
      </c>
      <c r="E107" s="83">
        <f>SUM(E102:E106)</f>
        <v>1167</v>
      </c>
      <c r="F107" s="84">
        <f>E107/E107</f>
        <v>1</v>
      </c>
      <c r="G107" s="8"/>
      <c r="H107" s="43">
        <f>SUM(H102:H106)</f>
        <v>284</v>
      </c>
      <c r="I107" s="41">
        <f>H107/H107</f>
        <v>1</v>
      </c>
      <c r="J107" s="8"/>
      <c r="K107" s="102">
        <f>SUM(K102:K106)</f>
        <v>68</v>
      </c>
      <c r="L107" s="105">
        <f>K107/K107</f>
        <v>1</v>
      </c>
      <c r="M107" s="8"/>
      <c r="N107" s="43">
        <f>SUM(N102:N106)</f>
        <v>321</v>
      </c>
      <c r="O107" s="41">
        <f>N107/N107</f>
        <v>1</v>
      </c>
      <c r="Q107" s="102">
        <f>SUM(Q102:Q106)</f>
        <v>225</v>
      </c>
      <c r="R107" s="105">
        <f>Q107/Q107</f>
        <v>1</v>
      </c>
      <c r="S107" s="11"/>
      <c r="T107" s="43">
        <f>SUM(T102:T106)</f>
        <v>56</v>
      </c>
      <c r="U107" s="41">
        <f>T107/T107</f>
        <v>1</v>
      </c>
      <c r="V107" s="11"/>
      <c r="W107" s="102">
        <f>SUM(W102:W106)</f>
        <v>100</v>
      </c>
      <c r="X107" s="105">
        <f>W107/W107</f>
        <v>1</v>
      </c>
      <c r="Y107" s="11"/>
      <c r="Z107" s="43">
        <f>SUM(Z102:Z106)</f>
        <v>35</v>
      </c>
      <c r="AA107" s="41">
        <f>Z107/Z107</f>
        <v>1</v>
      </c>
      <c r="AC107" s="102">
        <f>SUM(AC102:AC106)</f>
        <v>27</v>
      </c>
      <c r="AD107" s="105">
        <f>AC107/AC107</f>
        <v>1</v>
      </c>
      <c r="AF107" s="43">
        <f>SUM(AF102:AF106)</f>
        <v>48</v>
      </c>
      <c r="AG107" s="41">
        <f>AF107/AF107</f>
        <v>1</v>
      </c>
    </row>
    <row r="108" spans="1:33" x14ac:dyDescent="0.25">
      <c r="E108" s="81"/>
      <c r="F108" s="82"/>
      <c r="G108" s="8"/>
      <c r="H108" s="45"/>
      <c r="I108" s="39"/>
      <c r="J108" s="8"/>
      <c r="K108" s="107"/>
      <c r="L108" s="101"/>
      <c r="M108" s="8"/>
      <c r="N108" s="45"/>
      <c r="O108" s="39"/>
      <c r="Q108" s="107"/>
      <c r="R108" s="101"/>
      <c r="S108" s="11"/>
      <c r="T108" s="45"/>
      <c r="U108" s="39"/>
      <c r="V108" s="11"/>
      <c r="W108" s="107"/>
      <c r="X108" s="101"/>
      <c r="Y108" s="11"/>
      <c r="Z108" s="45"/>
      <c r="AA108" s="39"/>
      <c r="AC108" s="107"/>
      <c r="AD108" s="101"/>
      <c r="AF108" s="45"/>
      <c r="AG108" s="39"/>
    </row>
    <row r="109" spans="1:33" ht="31.5" x14ac:dyDescent="0.25">
      <c r="A109" s="63" t="s">
        <v>59</v>
      </c>
      <c r="B109" s="62" t="s">
        <v>58</v>
      </c>
      <c r="D109" s="13" t="s">
        <v>33</v>
      </c>
      <c r="E109" s="81">
        <v>412</v>
      </c>
      <c r="F109" s="82">
        <f>E109/E114</f>
        <v>0.35304198800342756</v>
      </c>
      <c r="G109" s="8"/>
      <c r="H109" s="42">
        <v>89</v>
      </c>
      <c r="I109" s="39">
        <f>H109/H114</f>
        <v>0.31338028169014087</v>
      </c>
      <c r="J109" s="8"/>
      <c r="K109" s="104">
        <v>30</v>
      </c>
      <c r="L109" s="101">
        <f>K109/K114</f>
        <v>0.44117647058823528</v>
      </c>
      <c r="M109" s="8"/>
      <c r="N109" s="42">
        <v>119</v>
      </c>
      <c r="O109" s="39">
        <f>N109/N114</f>
        <v>0.37071651090342678</v>
      </c>
      <c r="Q109" s="104">
        <v>60</v>
      </c>
      <c r="R109" s="101">
        <f>Q109/Q114</f>
        <v>0.26666666666666666</v>
      </c>
      <c r="S109" s="11"/>
      <c r="T109" s="42">
        <v>14</v>
      </c>
      <c r="U109" s="39">
        <f>T109/T114</f>
        <v>0.25</v>
      </c>
      <c r="V109" s="11"/>
      <c r="W109" s="104">
        <v>46</v>
      </c>
      <c r="X109" s="101">
        <f>W109/W114</f>
        <v>0.46</v>
      </c>
      <c r="Y109" s="11"/>
      <c r="Z109" s="42">
        <v>19</v>
      </c>
      <c r="AA109" s="39">
        <f>Z109/Z114</f>
        <v>0.54285714285714282</v>
      </c>
      <c r="AC109" s="104">
        <v>6</v>
      </c>
      <c r="AD109" s="101">
        <f>AC109/AC114</f>
        <v>0.22222222222222221</v>
      </c>
      <c r="AF109" s="42">
        <v>28</v>
      </c>
      <c r="AG109" s="39">
        <f>AF109/AF114</f>
        <v>0.58333333333333337</v>
      </c>
    </row>
    <row r="110" spans="1:33" x14ac:dyDescent="0.25">
      <c r="D110" s="14" t="s">
        <v>34</v>
      </c>
      <c r="E110" s="81">
        <v>496</v>
      </c>
      <c r="F110" s="82">
        <f>E110/E114</f>
        <v>0.42502142245072838</v>
      </c>
      <c r="G110" s="10"/>
      <c r="H110" s="42">
        <v>127</v>
      </c>
      <c r="I110" s="39">
        <f>H110/H114</f>
        <v>0.44718309859154931</v>
      </c>
      <c r="J110" s="10"/>
      <c r="K110" s="104">
        <v>29</v>
      </c>
      <c r="L110" s="101">
        <f>K110/K114</f>
        <v>0.4264705882352941</v>
      </c>
      <c r="M110" s="10"/>
      <c r="N110" s="42">
        <v>129</v>
      </c>
      <c r="O110" s="39">
        <f>N110/N114</f>
        <v>0.40186915887850466</v>
      </c>
      <c r="P110" s="10"/>
      <c r="Q110" s="104">
        <v>101</v>
      </c>
      <c r="R110" s="101">
        <f>Q110/Q114</f>
        <v>0.44888888888888889</v>
      </c>
      <c r="S110" s="11"/>
      <c r="T110" s="42">
        <v>24</v>
      </c>
      <c r="U110" s="39">
        <f>T110/T114</f>
        <v>0.42857142857142855</v>
      </c>
      <c r="V110" s="11"/>
      <c r="W110" s="104">
        <v>41</v>
      </c>
      <c r="X110" s="101">
        <f>W110/W114</f>
        <v>0.41</v>
      </c>
      <c r="Y110" s="11"/>
      <c r="Z110" s="42">
        <v>13</v>
      </c>
      <c r="AA110" s="39">
        <f>Z110/Z114</f>
        <v>0.37142857142857144</v>
      </c>
      <c r="AC110" s="104">
        <v>14</v>
      </c>
      <c r="AD110" s="101">
        <f>AC110/AC114</f>
        <v>0.51851851851851849</v>
      </c>
      <c r="AF110" s="42">
        <v>17</v>
      </c>
      <c r="AG110" s="39">
        <f>AF110/AF114</f>
        <v>0.35416666666666669</v>
      </c>
    </row>
    <row r="111" spans="1:33" x14ac:dyDescent="0.25">
      <c r="B111" s="7"/>
      <c r="D111" s="14" t="s">
        <v>35</v>
      </c>
      <c r="E111" s="81">
        <v>187</v>
      </c>
      <c r="F111" s="82">
        <f>E111/E114</f>
        <v>0.16023993144815768</v>
      </c>
      <c r="G111" s="8"/>
      <c r="H111" s="42">
        <v>46</v>
      </c>
      <c r="I111" s="39">
        <f>H111/H114</f>
        <v>0.1619718309859155</v>
      </c>
      <c r="J111" s="8"/>
      <c r="K111" s="104">
        <v>8</v>
      </c>
      <c r="L111" s="101">
        <f>K111/K114</f>
        <v>0.11764705882352941</v>
      </c>
      <c r="M111" s="8"/>
      <c r="N111" s="42">
        <v>47</v>
      </c>
      <c r="O111" s="39">
        <f>N111/N114</f>
        <v>0.14641744548286603</v>
      </c>
      <c r="Q111" s="104">
        <v>49</v>
      </c>
      <c r="R111" s="101">
        <f>Q111/Q114</f>
        <v>0.21777777777777776</v>
      </c>
      <c r="S111" s="11"/>
      <c r="T111" s="42">
        <v>14</v>
      </c>
      <c r="U111" s="39">
        <f>T111/T114</f>
        <v>0.25</v>
      </c>
      <c r="V111" s="11"/>
      <c r="W111" s="104">
        <v>10</v>
      </c>
      <c r="X111" s="101">
        <f>W111/W114</f>
        <v>0.1</v>
      </c>
      <c r="Y111" s="11"/>
      <c r="Z111" s="42">
        <v>3</v>
      </c>
      <c r="AA111" s="39">
        <f>Z111/Z114</f>
        <v>8.5714285714285715E-2</v>
      </c>
      <c r="AC111" s="104">
        <v>7</v>
      </c>
      <c r="AD111" s="101">
        <f>AC111/AC114</f>
        <v>0.25925925925925924</v>
      </c>
      <c r="AF111" s="42">
        <v>3</v>
      </c>
      <c r="AG111" s="39">
        <f>AF111/AF114</f>
        <v>6.25E-2</v>
      </c>
    </row>
    <row r="112" spans="1:33" x14ac:dyDescent="0.25">
      <c r="A112" s="52"/>
      <c r="B112" s="7"/>
      <c r="D112" s="14" t="s">
        <v>36</v>
      </c>
      <c r="E112" s="81">
        <v>54</v>
      </c>
      <c r="F112" s="82">
        <f>E112/E114</f>
        <v>4.6272493573264781E-2</v>
      </c>
      <c r="G112" s="8"/>
      <c r="H112" s="42">
        <v>18</v>
      </c>
      <c r="I112" s="39">
        <f>H112/H114</f>
        <v>6.3380281690140844E-2</v>
      </c>
      <c r="J112" s="8"/>
      <c r="K112" s="104">
        <v>0</v>
      </c>
      <c r="L112" s="101">
        <f>K112/K114</f>
        <v>0</v>
      </c>
      <c r="M112" s="8"/>
      <c r="N112" s="42">
        <v>20</v>
      </c>
      <c r="O112" s="39">
        <f>N112/N114</f>
        <v>6.2305295950155763E-2</v>
      </c>
      <c r="Q112" s="104">
        <v>9</v>
      </c>
      <c r="R112" s="101">
        <f>Q112/Q114</f>
        <v>0.04</v>
      </c>
      <c r="S112" s="11"/>
      <c r="T112" s="42">
        <v>4</v>
      </c>
      <c r="U112" s="39">
        <f>T112/T114</f>
        <v>7.1428571428571425E-2</v>
      </c>
      <c r="V112" s="11"/>
      <c r="W112" s="104">
        <v>2</v>
      </c>
      <c r="X112" s="101">
        <f>W112/W114</f>
        <v>0.02</v>
      </c>
      <c r="Y112" s="11"/>
      <c r="Z112" s="42">
        <v>0</v>
      </c>
      <c r="AA112" s="39">
        <f>Z112/Z114</f>
        <v>0</v>
      </c>
      <c r="AC112" s="104">
        <v>0</v>
      </c>
      <c r="AD112" s="101">
        <f>AC112/AC114</f>
        <v>0</v>
      </c>
      <c r="AF112" s="42">
        <v>0</v>
      </c>
      <c r="AG112" s="39">
        <f>AF112/AF114</f>
        <v>0</v>
      </c>
    </row>
    <row r="113" spans="1:33" ht="15.6" customHeight="1" x14ac:dyDescent="0.25">
      <c r="B113" s="12"/>
      <c r="D113" s="14" t="s">
        <v>37</v>
      </c>
      <c r="E113" s="81">
        <v>18</v>
      </c>
      <c r="F113" s="82">
        <f>E113/E114</f>
        <v>1.5424164524421594E-2</v>
      </c>
      <c r="G113" s="8"/>
      <c r="H113" s="42">
        <v>4</v>
      </c>
      <c r="I113" s="39">
        <f>H113/H114</f>
        <v>1.4084507042253521E-2</v>
      </c>
      <c r="J113" s="8"/>
      <c r="K113" s="104">
        <v>1</v>
      </c>
      <c r="L113" s="101">
        <f>K113/K114</f>
        <v>1.4705882352941176E-2</v>
      </c>
      <c r="M113" s="8"/>
      <c r="N113" s="42">
        <v>6</v>
      </c>
      <c r="O113" s="39">
        <f>N113/N114</f>
        <v>1.8691588785046728E-2</v>
      </c>
      <c r="Q113" s="104">
        <v>6</v>
      </c>
      <c r="R113" s="101">
        <f>Q113/Q114</f>
        <v>2.6666666666666668E-2</v>
      </c>
      <c r="S113" s="11"/>
      <c r="T113" s="42">
        <v>0</v>
      </c>
      <c r="U113" s="39">
        <f>T113/T114</f>
        <v>0</v>
      </c>
      <c r="V113" s="11"/>
      <c r="W113" s="104">
        <v>1</v>
      </c>
      <c r="X113" s="101">
        <f>W113/W114</f>
        <v>0.01</v>
      </c>
      <c r="Y113" s="11"/>
      <c r="Z113" s="42">
        <v>0</v>
      </c>
      <c r="AA113" s="39">
        <f>Z113/Z114</f>
        <v>0</v>
      </c>
      <c r="AC113" s="104">
        <v>0</v>
      </c>
      <c r="AD113" s="101">
        <f>AC113/AC114</f>
        <v>0</v>
      </c>
      <c r="AF113" s="42">
        <v>0</v>
      </c>
      <c r="AG113" s="39">
        <f>AF113/AF114</f>
        <v>0</v>
      </c>
    </row>
    <row r="114" spans="1:33" x14ac:dyDescent="0.25">
      <c r="D114" s="9" t="s">
        <v>14</v>
      </c>
      <c r="E114" s="83">
        <f>SUM(E109:E113)</f>
        <v>1167</v>
      </c>
      <c r="F114" s="84">
        <f>E114/E114</f>
        <v>1</v>
      </c>
      <c r="G114" s="8"/>
      <c r="H114" s="43">
        <f>SUM(H109:H113)</f>
        <v>284</v>
      </c>
      <c r="I114" s="41">
        <f>H114/H114</f>
        <v>1</v>
      </c>
      <c r="J114" s="8"/>
      <c r="K114" s="102">
        <f>SUM(K109:K113)</f>
        <v>68</v>
      </c>
      <c r="L114" s="105">
        <f>K114/K114</f>
        <v>1</v>
      </c>
      <c r="M114" s="8"/>
      <c r="N114" s="43">
        <f>SUM(N109:N113)</f>
        <v>321</v>
      </c>
      <c r="O114" s="41">
        <f>N114/N114</f>
        <v>1</v>
      </c>
      <c r="Q114" s="102">
        <f>SUM(Q109:Q113)</f>
        <v>225</v>
      </c>
      <c r="R114" s="105">
        <f>Q114/Q114</f>
        <v>1</v>
      </c>
      <c r="S114" s="11"/>
      <c r="T114" s="43">
        <f>SUM(T109:T113)</f>
        <v>56</v>
      </c>
      <c r="U114" s="41">
        <f>T114/T114</f>
        <v>1</v>
      </c>
      <c r="V114" s="11"/>
      <c r="W114" s="102">
        <f>SUM(W109:W113)</f>
        <v>100</v>
      </c>
      <c r="X114" s="105">
        <f>W114/W114</f>
        <v>1</v>
      </c>
      <c r="Y114" s="11"/>
      <c r="Z114" s="43">
        <f>SUM(Z109:Z113)</f>
        <v>35</v>
      </c>
      <c r="AA114" s="41">
        <f>Z114/Z114</f>
        <v>1</v>
      </c>
      <c r="AC114" s="102">
        <f>SUM(AC109:AC113)</f>
        <v>27</v>
      </c>
      <c r="AD114" s="105">
        <f>AC114/AC114</f>
        <v>1</v>
      </c>
      <c r="AF114" s="43">
        <f>SUM(AF109:AF113)</f>
        <v>48</v>
      </c>
      <c r="AG114" s="41">
        <f>AF114/AF114</f>
        <v>1</v>
      </c>
    </row>
    <row r="115" spans="1:33" x14ac:dyDescent="0.25">
      <c r="E115" s="81"/>
      <c r="F115" s="82"/>
      <c r="G115" s="8"/>
      <c r="H115" s="45"/>
      <c r="I115" s="39"/>
      <c r="J115" s="8"/>
      <c r="K115" s="107"/>
      <c r="L115" s="101"/>
      <c r="M115" s="8"/>
      <c r="N115" s="45"/>
      <c r="O115" s="39"/>
      <c r="Q115" s="107"/>
      <c r="R115" s="101"/>
      <c r="S115" s="11"/>
      <c r="T115" s="45"/>
      <c r="U115" s="39"/>
      <c r="V115" s="11"/>
      <c r="W115" s="107"/>
      <c r="X115" s="101"/>
      <c r="Y115" s="11"/>
      <c r="Z115" s="45"/>
      <c r="AA115" s="39"/>
      <c r="AC115" s="107"/>
      <c r="AD115" s="101"/>
      <c r="AF115" s="45"/>
      <c r="AG115" s="39"/>
    </row>
    <row r="116" spans="1:33" ht="31.5" x14ac:dyDescent="0.25">
      <c r="A116" s="63" t="s">
        <v>61</v>
      </c>
      <c r="B116" s="62" t="s">
        <v>60</v>
      </c>
      <c r="D116" s="13" t="s">
        <v>33</v>
      </c>
      <c r="E116" s="81">
        <v>442</v>
      </c>
      <c r="F116" s="82">
        <f>E116/E121</f>
        <v>0.37874892887746359</v>
      </c>
      <c r="G116" s="10"/>
      <c r="H116" s="42">
        <v>119</v>
      </c>
      <c r="I116" s="39">
        <f>H116/H121</f>
        <v>0.41901408450704225</v>
      </c>
      <c r="J116" s="10"/>
      <c r="K116" s="104">
        <v>33</v>
      </c>
      <c r="L116" s="101">
        <f>K116/K121</f>
        <v>0.48529411764705882</v>
      </c>
      <c r="M116" s="10"/>
      <c r="N116" s="42">
        <v>117</v>
      </c>
      <c r="O116" s="39">
        <f>N116/N121</f>
        <v>0.3644859813084112</v>
      </c>
      <c r="P116" s="10"/>
      <c r="Q116" s="104">
        <v>49</v>
      </c>
      <c r="R116" s="101">
        <f>Q116/Q121</f>
        <v>0.21777777777777776</v>
      </c>
      <c r="S116" s="11"/>
      <c r="T116" s="42">
        <v>26</v>
      </c>
      <c r="U116" s="39">
        <f>T116/T121</f>
        <v>0.4642857142857143</v>
      </c>
      <c r="V116" s="11"/>
      <c r="W116" s="104">
        <v>45</v>
      </c>
      <c r="X116" s="101">
        <f>W116/W121</f>
        <v>0.45</v>
      </c>
      <c r="Y116" s="11"/>
      <c r="Z116" s="42">
        <v>15</v>
      </c>
      <c r="AA116" s="39">
        <f>Z116/Z121</f>
        <v>0.42857142857142855</v>
      </c>
      <c r="AC116" s="104">
        <v>11</v>
      </c>
      <c r="AD116" s="101">
        <f>AC116/AC121</f>
        <v>0.40740740740740738</v>
      </c>
      <c r="AF116" s="42">
        <v>26</v>
      </c>
      <c r="AG116" s="39">
        <f>AF116/AF121</f>
        <v>0.54166666666666663</v>
      </c>
    </row>
    <row r="117" spans="1:33" x14ac:dyDescent="0.25">
      <c r="D117" s="14" t="s">
        <v>34</v>
      </c>
      <c r="E117" s="81">
        <v>345</v>
      </c>
      <c r="F117" s="82">
        <f>E117/E121</f>
        <v>0.29562982005141386</v>
      </c>
      <c r="G117" s="8"/>
      <c r="H117" s="42">
        <v>103</v>
      </c>
      <c r="I117" s="39">
        <f>H117/H121</f>
        <v>0.36267605633802819</v>
      </c>
      <c r="J117" s="8"/>
      <c r="K117" s="104">
        <v>24</v>
      </c>
      <c r="L117" s="101">
        <f>K117/K121</f>
        <v>0.35294117647058826</v>
      </c>
      <c r="M117" s="8"/>
      <c r="N117" s="42">
        <v>84</v>
      </c>
      <c r="O117" s="39">
        <f>N117/N121</f>
        <v>0.26168224299065418</v>
      </c>
      <c r="Q117" s="104">
        <v>49</v>
      </c>
      <c r="R117" s="101">
        <f>Q117/Q121</f>
        <v>0.21777777777777776</v>
      </c>
      <c r="S117" s="11"/>
      <c r="T117" s="42">
        <v>19</v>
      </c>
      <c r="U117" s="39">
        <f>T117/T121</f>
        <v>0.3392857142857143</v>
      </c>
      <c r="V117" s="11"/>
      <c r="W117" s="104">
        <v>32</v>
      </c>
      <c r="X117" s="101">
        <f>W117/W121</f>
        <v>0.32</v>
      </c>
      <c r="Y117" s="11"/>
      <c r="Z117" s="42">
        <v>14</v>
      </c>
      <c r="AA117" s="39">
        <f>Z117/Z121</f>
        <v>0.4</v>
      </c>
      <c r="AC117" s="104">
        <v>10</v>
      </c>
      <c r="AD117" s="101">
        <f>AC117/AC121</f>
        <v>0.37037037037037035</v>
      </c>
      <c r="AF117" s="42">
        <v>10</v>
      </c>
      <c r="AG117" s="39">
        <f>AF117/AF121</f>
        <v>0.20833333333333334</v>
      </c>
    </row>
    <row r="118" spans="1:33" x14ac:dyDescent="0.25">
      <c r="A118" s="52"/>
      <c r="B118" s="7"/>
      <c r="D118" s="14" t="s">
        <v>35</v>
      </c>
      <c r="E118" s="81">
        <v>182</v>
      </c>
      <c r="F118" s="82">
        <f>E118/E121</f>
        <v>0.15595544130248501</v>
      </c>
      <c r="G118" s="8"/>
      <c r="H118" s="42">
        <v>43</v>
      </c>
      <c r="I118" s="39">
        <f>H118/H121</f>
        <v>0.15140845070422534</v>
      </c>
      <c r="J118" s="8"/>
      <c r="K118" s="104">
        <v>9</v>
      </c>
      <c r="L118" s="101">
        <f>K118/K121</f>
        <v>0.13235294117647059</v>
      </c>
      <c r="M118" s="8"/>
      <c r="N118" s="42">
        <v>48</v>
      </c>
      <c r="O118" s="39">
        <f>N118/N121</f>
        <v>0.14953271028037382</v>
      </c>
      <c r="Q118" s="104">
        <v>44</v>
      </c>
      <c r="R118" s="101">
        <f>Q118/Q121</f>
        <v>0.19555555555555557</v>
      </c>
      <c r="S118" s="11"/>
      <c r="T118" s="42">
        <v>10</v>
      </c>
      <c r="U118" s="39">
        <f>T118/T121</f>
        <v>0.17857142857142858</v>
      </c>
      <c r="V118" s="11"/>
      <c r="W118" s="104">
        <v>14</v>
      </c>
      <c r="X118" s="101">
        <f>W118/W121</f>
        <v>0.14000000000000001</v>
      </c>
      <c r="Y118" s="11"/>
      <c r="Z118" s="42">
        <v>3</v>
      </c>
      <c r="AA118" s="39">
        <f>Z118/Z121</f>
        <v>8.5714285714285715E-2</v>
      </c>
      <c r="AC118" s="104">
        <v>4</v>
      </c>
      <c r="AD118" s="101">
        <f>AC118/AC121</f>
        <v>0.14814814814814814</v>
      </c>
      <c r="AF118" s="42">
        <v>7</v>
      </c>
      <c r="AG118" s="39">
        <f>AF118/AF121</f>
        <v>0.14583333333333334</v>
      </c>
    </row>
    <row r="119" spans="1:33" ht="15.6" customHeight="1" x14ac:dyDescent="0.25">
      <c r="B119" s="12"/>
      <c r="D119" s="14" t="s">
        <v>36</v>
      </c>
      <c r="E119" s="81">
        <v>105</v>
      </c>
      <c r="F119" s="82">
        <f>E119/E121</f>
        <v>8.9974293059125965E-2</v>
      </c>
      <c r="G119" s="8"/>
      <c r="H119" s="42">
        <v>14</v>
      </c>
      <c r="I119" s="39">
        <f>H119/H121</f>
        <v>4.9295774647887321E-2</v>
      </c>
      <c r="J119" s="8"/>
      <c r="K119" s="104">
        <v>2</v>
      </c>
      <c r="L119" s="101">
        <f>K119/K121</f>
        <v>2.9411764705882353E-2</v>
      </c>
      <c r="M119" s="8"/>
      <c r="N119" s="42">
        <v>43</v>
      </c>
      <c r="O119" s="39">
        <f>N119/N121</f>
        <v>0.13395638629283488</v>
      </c>
      <c r="Q119" s="104">
        <v>33</v>
      </c>
      <c r="R119" s="101">
        <f>Q119/Q121</f>
        <v>0.14666666666666667</v>
      </c>
      <c r="S119" s="11"/>
      <c r="T119" s="42">
        <v>1</v>
      </c>
      <c r="U119" s="39">
        <f>T119/T121</f>
        <v>1.7857142857142856E-2</v>
      </c>
      <c r="V119" s="11"/>
      <c r="W119" s="104">
        <v>6</v>
      </c>
      <c r="X119" s="101">
        <f>W119/W121</f>
        <v>0.06</v>
      </c>
      <c r="Y119" s="11"/>
      <c r="Z119" s="42">
        <v>2</v>
      </c>
      <c r="AA119" s="39">
        <f>Z119/Z121</f>
        <v>5.7142857142857141E-2</v>
      </c>
      <c r="AC119" s="104">
        <v>1</v>
      </c>
      <c r="AD119" s="101">
        <f>AC119/AC121</f>
        <v>3.7037037037037035E-2</v>
      </c>
      <c r="AF119" s="42">
        <v>3</v>
      </c>
      <c r="AG119" s="39">
        <f>AF119/AF121</f>
        <v>6.25E-2</v>
      </c>
    </row>
    <row r="120" spans="1:33" x14ac:dyDescent="0.25">
      <c r="D120" s="14" t="s">
        <v>37</v>
      </c>
      <c r="E120" s="81">
        <v>93</v>
      </c>
      <c r="F120" s="82">
        <f>E120/E121</f>
        <v>7.9691516709511565E-2</v>
      </c>
      <c r="G120" s="8"/>
      <c r="H120" s="42">
        <v>5</v>
      </c>
      <c r="I120" s="39">
        <f>H120/H121</f>
        <v>1.7605633802816902E-2</v>
      </c>
      <c r="J120" s="8"/>
      <c r="K120" s="104">
        <v>0</v>
      </c>
      <c r="L120" s="101">
        <f>K120/K121</f>
        <v>0</v>
      </c>
      <c r="M120" s="8"/>
      <c r="N120" s="42">
        <v>29</v>
      </c>
      <c r="O120" s="39">
        <f>N120/N121</f>
        <v>9.0342679127725853E-2</v>
      </c>
      <c r="Q120" s="104">
        <v>50</v>
      </c>
      <c r="R120" s="101">
        <f>Q120/Q121</f>
        <v>0.22222222222222221</v>
      </c>
      <c r="S120" s="11"/>
      <c r="T120" s="42">
        <v>0</v>
      </c>
      <c r="U120" s="39">
        <f>T120/T121</f>
        <v>0</v>
      </c>
      <c r="V120" s="11"/>
      <c r="W120" s="104">
        <v>3</v>
      </c>
      <c r="X120" s="101">
        <f>W120/W121</f>
        <v>0.03</v>
      </c>
      <c r="Y120" s="11"/>
      <c r="Z120" s="42">
        <v>1</v>
      </c>
      <c r="AA120" s="39">
        <f>Z120/Z121</f>
        <v>2.8571428571428571E-2</v>
      </c>
      <c r="AC120" s="104">
        <v>1</v>
      </c>
      <c r="AD120" s="101">
        <f>AC120/AC121</f>
        <v>3.7037037037037035E-2</v>
      </c>
      <c r="AF120" s="42">
        <v>2</v>
      </c>
      <c r="AG120" s="39">
        <f>AF120/AF121</f>
        <v>4.1666666666666664E-2</v>
      </c>
    </row>
    <row r="121" spans="1:33" x14ac:dyDescent="0.25">
      <c r="D121" s="9" t="s">
        <v>14</v>
      </c>
      <c r="E121" s="83">
        <f>SUM(E116:E120)</f>
        <v>1167</v>
      </c>
      <c r="F121" s="84">
        <f>E121/E121</f>
        <v>1</v>
      </c>
      <c r="G121" s="8"/>
      <c r="H121" s="43">
        <f>SUM(H116:H120)</f>
        <v>284</v>
      </c>
      <c r="I121" s="41">
        <f>H121/H121</f>
        <v>1</v>
      </c>
      <c r="J121" s="8"/>
      <c r="K121" s="102">
        <f>SUM(K116:K120)</f>
        <v>68</v>
      </c>
      <c r="L121" s="105">
        <f>K121/K121</f>
        <v>1</v>
      </c>
      <c r="M121" s="8"/>
      <c r="N121" s="43">
        <f>SUM(N116:N120)</f>
        <v>321</v>
      </c>
      <c r="O121" s="41">
        <f>N121/N121</f>
        <v>1</v>
      </c>
      <c r="Q121" s="102">
        <f>SUM(Q116:Q120)</f>
        <v>225</v>
      </c>
      <c r="R121" s="105">
        <f>Q121/Q121</f>
        <v>1</v>
      </c>
      <c r="S121" s="11"/>
      <c r="T121" s="43">
        <f>SUM(T116:T120)</f>
        <v>56</v>
      </c>
      <c r="U121" s="41">
        <f>T121/T121</f>
        <v>1</v>
      </c>
      <c r="V121" s="11"/>
      <c r="W121" s="102">
        <f>SUM(W116:W120)</f>
        <v>100</v>
      </c>
      <c r="X121" s="105">
        <f>W121/W121</f>
        <v>1</v>
      </c>
      <c r="Y121" s="11"/>
      <c r="Z121" s="43">
        <f>SUM(Z116:Z120)</f>
        <v>35</v>
      </c>
      <c r="AA121" s="41">
        <f>Z121/Z121</f>
        <v>1</v>
      </c>
      <c r="AC121" s="102">
        <f>SUM(AC116:AC120)</f>
        <v>27</v>
      </c>
      <c r="AD121" s="105">
        <f>AC121/AC121</f>
        <v>1</v>
      </c>
      <c r="AF121" s="43">
        <f>SUM(AF116:AF120)</f>
        <v>48</v>
      </c>
      <c r="AG121" s="41">
        <f>AF121/AF121</f>
        <v>1</v>
      </c>
    </row>
    <row r="122" spans="1:33" x14ac:dyDescent="0.25">
      <c r="D122" s="9"/>
      <c r="E122" s="83"/>
      <c r="F122" s="84"/>
      <c r="G122" s="10"/>
      <c r="H122" s="43"/>
      <c r="I122" s="41"/>
      <c r="J122" s="10"/>
      <c r="K122" s="102"/>
      <c r="L122" s="105"/>
      <c r="M122" s="10"/>
      <c r="N122" s="43"/>
      <c r="O122" s="41"/>
      <c r="P122" s="10"/>
      <c r="Q122" s="102"/>
      <c r="R122" s="105"/>
      <c r="S122" s="11"/>
      <c r="T122" s="43"/>
      <c r="U122" s="41"/>
      <c r="V122" s="11"/>
      <c r="W122" s="102"/>
      <c r="X122" s="105"/>
      <c r="Y122" s="11"/>
      <c r="Z122" s="43"/>
      <c r="AA122" s="41"/>
      <c r="AC122" s="102"/>
      <c r="AD122" s="105"/>
      <c r="AF122" s="43"/>
      <c r="AG122" s="41"/>
    </row>
    <row r="123" spans="1:33" ht="31.5" x14ac:dyDescent="0.25">
      <c r="A123" s="63" t="s">
        <v>63</v>
      </c>
      <c r="B123" s="62" t="s">
        <v>62</v>
      </c>
      <c r="D123" s="13" t="s">
        <v>33</v>
      </c>
      <c r="E123" s="81">
        <v>486</v>
      </c>
      <c r="F123" s="82">
        <f>E123/E128</f>
        <v>0.41645244215938304</v>
      </c>
      <c r="G123" s="8"/>
      <c r="H123" s="42">
        <v>126</v>
      </c>
      <c r="I123" s="39">
        <f>H123/H128</f>
        <v>0.44366197183098594</v>
      </c>
      <c r="J123" s="8"/>
      <c r="K123" s="104">
        <v>45</v>
      </c>
      <c r="L123" s="101">
        <f>K123/K128</f>
        <v>0.66176470588235292</v>
      </c>
      <c r="M123" s="8"/>
      <c r="N123" s="42">
        <v>125</v>
      </c>
      <c r="O123" s="39">
        <f>N123/N128</f>
        <v>0.38940809968847351</v>
      </c>
      <c r="Q123" s="104">
        <v>75</v>
      </c>
      <c r="R123" s="101">
        <f>Q123/Q128</f>
        <v>0.33333333333333331</v>
      </c>
      <c r="S123" s="11"/>
      <c r="T123" s="42">
        <v>23</v>
      </c>
      <c r="U123" s="39">
        <f>T123/T128</f>
        <v>0.4107142857142857</v>
      </c>
      <c r="V123" s="11"/>
      <c r="W123" s="104">
        <v>42</v>
      </c>
      <c r="X123" s="101">
        <f>W123/W128</f>
        <v>0.42</v>
      </c>
      <c r="Y123" s="11"/>
      <c r="Z123" s="42">
        <v>12</v>
      </c>
      <c r="AA123" s="39">
        <f>Z123/Z128</f>
        <v>0.34285714285714286</v>
      </c>
      <c r="AC123" s="104">
        <v>11</v>
      </c>
      <c r="AD123" s="101">
        <f>AC123/AC128</f>
        <v>0.40740740740740738</v>
      </c>
      <c r="AF123" s="42">
        <v>26</v>
      </c>
      <c r="AG123" s="39">
        <f>AF123/AF128</f>
        <v>0.54166666666666663</v>
      </c>
    </row>
    <row r="124" spans="1:33" x14ac:dyDescent="0.25">
      <c r="A124" s="52"/>
      <c r="B124" s="7"/>
      <c r="D124" s="14" t="s">
        <v>34</v>
      </c>
      <c r="E124" s="81">
        <v>496</v>
      </c>
      <c r="F124" s="82">
        <f>E124/E128</f>
        <v>0.42502142245072838</v>
      </c>
      <c r="G124" s="8"/>
      <c r="H124" s="42">
        <v>112</v>
      </c>
      <c r="I124" s="39">
        <f>H124/H128</f>
        <v>0.39436619718309857</v>
      </c>
      <c r="J124" s="8"/>
      <c r="K124" s="104">
        <v>17</v>
      </c>
      <c r="L124" s="101">
        <f>K124/K128</f>
        <v>0.25</v>
      </c>
      <c r="M124" s="8"/>
      <c r="N124" s="42">
        <v>147</v>
      </c>
      <c r="O124" s="39">
        <f>N124/N128</f>
        <v>0.45794392523364486</v>
      </c>
      <c r="Q124" s="104">
        <v>105</v>
      </c>
      <c r="R124" s="101">
        <f>Q124/Q128</f>
        <v>0.46666666666666667</v>
      </c>
      <c r="S124" s="11"/>
      <c r="T124" s="42">
        <v>23</v>
      </c>
      <c r="U124" s="39">
        <f>T124/T128</f>
        <v>0.4107142857142857</v>
      </c>
      <c r="V124" s="11"/>
      <c r="W124" s="104">
        <v>44</v>
      </c>
      <c r="X124" s="101">
        <f>W124/W128</f>
        <v>0.44</v>
      </c>
      <c r="Y124" s="11"/>
      <c r="Z124" s="42">
        <v>19</v>
      </c>
      <c r="AA124" s="39">
        <f>Z124/Z128</f>
        <v>0.54285714285714282</v>
      </c>
      <c r="AC124" s="104">
        <v>11</v>
      </c>
      <c r="AD124" s="101">
        <f>AC124/AC128</f>
        <v>0.40740740740740738</v>
      </c>
      <c r="AF124" s="42">
        <v>17</v>
      </c>
      <c r="AG124" s="39">
        <f>AF124/AF128</f>
        <v>0.35416666666666669</v>
      </c>
    </row>
    <row r="125" spans="1:33" ht="15.6" customHeight="1" x14ac:dyDescent="0.25">
      <c r="B125" s="12"/>
      <c r="D125" s="14" t="s">
        <v>35</v>
      </c>
      <c r="E125" s="81">
        <v>167</v>
      </c>
      <c r="F125" s="82">
        <f>E125/E128</f>
        <v>0.143101970865467</v>
      </c>
      <c r="G125" s="8"/>
      <c r="H125" s="42">
        <v>42</v>
      </c>
      <c r="I125" s="39">
        <f>H125/H128</f>
        <v>0.14788732394366197</v>
      </c>
      <c r="J125" s="8"/>
      <c r="K125" s="104">
        <v>6</v>
      </c>
      <c r="L125" s="101">
        <f>K125/K128</f>
        <v>8.8235294117647065E-2</v>
      </c>
      <c r="M125" s="8"/>
      <c r="N125" s="42">
        <v>46</v>
      </c>
      <c r="O125" s="39">
        <f>N125/N128</f>
        <v>0.14330218068535824</v>
      </c>
      <c r="Q125" s="104">
        <v>40</v>
      </c>
      <c r="R125" s="101">
        <f>Q125/Q128</f>
        <v>0.17777777777777778</v>
      </c>
      <c r="S125" s="11"/>
      <c r="T125" s="42">
        <v>8</v>
      </c>
      <c r="U125" s="39">
        <f>T125/T128</f>
        <v>0.14285714285714285</v>
      </c>
      <c r="V125" s="11"/>
      <c r="W125" s="104">
        <v>12</v>
      </c>
      <c r="X125" s="101">
        <f>W125/W128</f>
        <v>0.12</v>
      </c>
      <c r="Y125" s="11"/>
      <c r="Z125" s="42">
        <v>3</v>
      </c>
      <c r="AA125" s="39">
        <f>Z125/Z128</f>
        <v>8.5714285714285715E-2</v>
      </c>
      <c r="AC125" s="104">
        <v>5</v>
      </c>
      <c r="AD125" s="101">
        <f>AC125/AC128</f>
        <v>0.18518518518518517</v>
      </c>
      <c r="AF125" s="42">
        <v>4</v>
      </c>
      <c r="AG125" s="39">
        <f>AF125/AF128</f>
        <v>8.3333333333333329E-2</v>
      </c>
    </row>
    <row r="126" spans="1:33" x14ac:dyDescent="0.25">
      <c r="D126" s="14" t="s">
        <v>36</v>
      </c>
      <c r="E126" s="81">
        <v>17</v>
      </c>
      <c r="F126" s="82">
        <f>E126/E128</f>
        <v>1.456726649528706E-2</v>
      </c>
      <c r="G126" s="8"/>
      <c r="H126" s="42">
        <v>4</v>
      </c>
      <c r="I126" s="39">
        <f>H126/H128</f>
        <v>1.4084507042253521E-2</v>
      </c>
      <c r="J126" s="8"/>
      <c r="K126" s="104">
        <v>0</v>
      </c>
      <c r="L126" s="101">
        <f>K126/K128</f>
        <v>0</v>
      </c>
      <c r="M126" s="8"/>
      <c r="N126" s="42">
        <v>3</v>
      </c>
      <c r="O126" s="39">
        <f>N126/N128</f>
        <v>9.3457943925233638E-3</v>
      </c>
      <c r="Q126" s="104">
        <v>4</v>
      </c>
      <c r="R126" s="101">
        <f>Q126/Q128</f>
        <v>1.7777777777777778E-2</v>
      </c>
      <c r="S126" s="11"/>
      <c r="T126" s="42">
        <v>2</v>
      </c>
      <c r="U126" s="39">
        <f>T126/T128</f>
        <v>3.5714285714285712E-2</v>
      </c>
      <c r="V126" s="11"/>
      <c r="W126" s="104">
        <v>2</v>
      </c>
      <c r="X126" s="101">
        <f>W126/W128</f>
        <v>0.02</v>
      </c>
      <c r="Y126" s="11"/>
      <c r="Z126" s="42">
        <v>1</v>
      </c>
      <c r="AA126" s="39">
        <f>Z126/Z128</f>
        <v>2.8571428571428571E-2</v>
      </c>
      <c r="AC126" s="104">
        <v>0</v>
      </c>
      <c r="AD126" s="101">
        <f>AC126/AC128</f>
        <v>0</v>
      </c>
      <c r="AF126" s="42">
        <v>1</v>
      </c>
      <c r="AG126" s="39">
        <f>AF126/AF128</f>
        <v>2.0833333333333332E-2</v>
      </c>
    </row>
    <row r="127" spans="1:33" x14ac:dyDescent="0.25">
      <c r="D127" s="14" t="s">
        <v>37</v>
      </c>
      <c r="E127" s="81">
        <v>1</v>
      </c>
      <c r="F127" s="82">
        <f>E127/E128</f>
        <v>8.5689802913453304E-4</v>
      </c>
      <c r="G127" s="8"/>
      <c r="H127" s="42">
        <v>0</v>
      </c>
      <c r="I127" s="39">
        <f>H127/H128</f>
        <v>0</v>
      </c>
      <c r="J127" s="8"/>
      <c r="K127" s="104">
        <v>0</v>
      </c>
      <c r="L127" s="101">
        <f>K127/K128</f>
        <v>0</v>
      </c>
      <c r="M127" s="8"/>
      <c r="N127" s="42">
        <v>0</v>
      </c>
      <c r="O127" s="39">
        <f>N127/N128</f>
        <v>0</v>
      </c>
      <c r="Q127" s="104">
        <v>1</v>
      </c>
      <c r="R127" s="101">
        <f>Q127/Q128</f>
        <v>4.4444444444444444E-3</v>
      </c>
      <c r="S127" s="11"/>
      <c r="T127" s="42">
        <v>0</v>
      </c>
      <c r="U127" s="39">
        <f>T127/T128</f>
        <v>0</v>
      </c>
      <c r="V127" s="11"/>
      <c r="W127" s="104">
        <v>0</v>
      </c>
      <c r="X127" s="101">
        <f>W127/W128</f>
        <v>0</v>
      </c>
      <c r="Y127" s="11"/>
      <c r="Z127" s="42">
        <v>0</v>
      </c>
      <c r="AA127" s="39">
        <f>Z127/Z128</f>
        <v>0</v>
      </c>
      <c r="AC127" s="104">
        <v>0</v>
      </c>
      <c r="AD127" s="101">
        <f>AC127/AC128</f>
        <v>0</v>
      </c>
      <c r="AF127" s="42">
        <v>0</v>
      </c>
      <c r="AG127" s="39">
        <f>AF127/AF128</f>
        <v>0</v>
      </c>
    </row>
    <row r="128" spans="1:33" x14ac:dyDescent="0.25">
      <c r="D128" s="9" t="s">
        <v>14</v>
      </c>
      <c r="E128" s="83">
        <f>SUM(E123:E127)</f>
        <v>1167</v>
      </c>
      <c r="F128" s="84">
        <f>E128/E128</f>
        <v>1</v>
      </c>
      <c r="G128" s="10"/>
      <c r="H128" s="43">
        <f>SUM(H123:H127)</f>
        <v>284</v>
      </c>
      <c r="I128" s="41">
        <f>H128/H128</f>
        <v>1</v>
      </c>
      <c r="J128" s="10"/>
      <c r="K128" s="102">
        <f>SUM(K123:K127)</f>
        <v>68</v>
      </c>
      <c r="L128" s="105">
        <f>K128/K128</f>
        <v>1</v>
      </c>
      <c r="M128" s="10"/>
      <c r="N128" s="43">
        <f>SUM(N123:N127)</f>
        <v>321</v>
      </c>
      <c r="O128" s="41">
        <f>N128/N128</f>
        <v>1</v>
      </c>
      <c r="P128" s="10"/>
      <c r="Q128" s="102">
        <f>SUM(Q123:Q127)</f>
        <v>225</v>
      </c>
      <c r="R128" s="105">
        <f>Q128/Q128</f>
        <v>1</v>
      </c>
      <c r="S128" s="11"/>
      <c r="T128" s="43">
        <f>SUM(T123:T127)</f>
        <v>56</v>
      </c>
      <c r="U128" s="41">
        <f>T128/T128</f>
        <v>1</v>
      </c>
      <c r="V128" s="11"/>
      <c r="W128" s="102">
        <f>SUM(W123:W127)</f>
        <v>100</v>
      </c>
      <c r="X128" s="105">
        <f>W128/W128</f>
        <v>1</v>
      </c>
      <c r="Y128" s="11"/>
      <c r="Z128" s="43">
        <f>SUM(Z123:Z127)</f>
        <v>35</v>
      </c>
      <c r="AA128" s="41">
        <f>Z128/Z128</f>
        <v>1</v>
      </c>
      <c r="AC128" s="102">
        <f>SUM(AC123:AC127)</f>
        <v>27</v>
      </c>
      <c r="AD128" s="105">
        <f>AC128/AC128</f>
        <v>1</v>
      </c>
      <c r="AF128" s="43">
        <f>SUM(AF123:AF127)</f>
        <v>48</v>
      </c>
      <c r="AG128" s="41">
        <f>AF128/AF128</f>
        <v>1</v>
      </c>
    </row>
    <row r="129" spans="1:33" x14ac:dyDescent="0.25">
      <c r="E129" s="85"/>
      <c r="F129" s="82"/>
      <c r="G129" s="8"/>
      <c r="H129" s="38"/>
      <c r="I129" s="39"/>
      <c r="J129" s="8"/>
      <c r="K129" s="100"/>
      <c r="L129" s="101"/>
      <c r="M129" s="8"/>
      <c r="N129" s="38"/>
      <c r="O129" s="39"/>
      <c r="Q129" s="100"/>
      <c r="R129" s="101"/>
      <c r="S129" s="11"/>
      <c r="T129" s="38"/>
      <c r="U129" s="39"/>
      <c r="V129" s="11"/>
      <c r="W129" s="100"/>
      <c r="X129" s="101"/>
      <c r="Y129" s="11"/>
      <c r="Z129" s="38"/>
      <c r="AA129" s="39"/>
      <c r="AC129" s="100"/>
      <c r="AD129" s="101"/>
      <c r="AF129" s="38"/>
      <c r="AG129" s="39"/>
    </row>
    <row r="130" spans="1:33" ht="31.5" x14ac:dyDescent="0.25">
      <c r="A130" s="53" t="s">
        <v>64</v>
      </c>
      <c r="B130" s="66" t="s">
        <v>65</v>
      </c>
      <c r="D130" s="13" t="s">
        <v>33</v>
      </c>
      <c r="E130" s="81">
        <v>511</v>
      </c>
      <c r="F130" s="82">
        <f>E130/E135</f>
        <v>0.43787489288774634</v>
      </c>
      <c r="G130" s="8"/>
      <c r="H130" s="42">
        <v>132</v>
      </c>
      <c r="I130" s="39">
        <f>H130/H135</f>
        <v>0.46478873239436619</v>
      </c>
      <c r="J130" s="8"/>
      <c r="K130" s="104">
        <v>44</v>
      </c>
      <c r="L130" s="101">
        <f>K130/K135</f>
        <v>0.6470588235294118</v>
      </c>
      <c r="M130" s="8"/>
      <c r="N130" s="42">
        <v>136</v>
      </c>
      <c r="O130" s="39">
        <f>N130/N135</f>
        <v>0.42367601246105918</v>
      </c>
      <c r="Q130" s="104">
        <v>80</v>
      </c>
      <c r="R130" s="101">
        <f>Q130/Q135</f>
        <v>0.35555555555555557</v>
      </c>
      <c r="S130" s="11"/>
      <c r="T130" s="42">
        <v>24</v>
      </c>
      <c r="U130" s="39">
        <f>T130/T135</f>
        <v>0.42857142857142855</v>
      </c>
      <c r="V130" s="11"/>
      <c r="W130" s="104">
        <v>47</v>
      </c>
      <c r="X130" s="101">
        <f>W130/W135</f>
        <v>0.47</v>
      </c>
      <c r="Y130" s="11"/>
      <c r="Z130" s="42">
        <v>13</v>
      </c>
      <c r="AA130" s="39">
        <f>Z130/Z135</f>
        <v>0.37142857142857144</v>
      </c>
      <c r="AC130" s="104">
        <v>10</v>
      </c>
      <c r="AD130" s="101">
        <f>AC130/AC135</f>
        <v>0.37037037037037035</v>
      </c>
      <c r="AF130" s="42">
        <v>24</v>
      </c>
      <c r="AG130" s="39">
        <f>AF130/AF135</f>
        <v>0.5</v>
      </c>
    </row>
    <row r="131" spans="1:33" x14ac:dyDescent="0.25">
      <c r="B131" s="12"/>
      <c r="D131" s="14" t="s">
        <v>34</v>
      </c>
      <c r="E131" s="81">
        <v>528</v>
      </c>
      <c r="F131" s="82">
        <f>E131/E135</f>
        <v>0.45244215938303339</v>
      </c>
      <c r="G131" s="8"/>
      <c r="H131" s="42">
        <v>116</v>
      </c>
      <c r="I131" s="39">
        <f>H131/H135</f>
        <v>0.40845070422535212</v>
      </c>
      <c r="J131" s="8"/>
      <c r="K131" s="104">
        <v>20</v>
      </c>
      <c r="L131" s="101">
        <f>K131/K135</f>
        <v>0.29411764705882354</v>
      </c>
      <c r="M131" s="8"/>
      <c r="N131" s="42">
        <v>151</v>
      </c>
      <c r="O131" s="39">
        <f>N131/N135</f>
        <v>0.47040498442367601</v>
      </c>
      <c r="Q131" s="104">
        <v>118</v>
      </c>
      <c r="R131" s="101">
        <f>Q131/Q135</f>
        <v>0.52444444444444449</v>
      </c>
      <c r="S131" s="11"/>
      <c r="T131" s="42">
        <v>26</v>
      </c>
      <c r="U131" s="39">
        <f>T131/T135</f>
        <v>0.4642857142857143</v>
      </c>
      <c r="V131" s="11"/>
      <c r="W131" s="104">
        <v>42</v>
      </c>
      <c r="X131" s="101">
        <f>W131/W135</f>
        <v>0.42</v>
      </c>
      <c r="Y131" s="11"/>
      <c r="Z131" s="42">
        <v>20</v>
      </c>
      <c r="AA131" s="39">
        <f>Z131/Z135</f>
        <v>0.5714285714285714</v>
      </c>
      <c r="AC131" s="104">
        <v>13</v>
      </c>
      <c r="AD131" s="101">
        <f>AC131/AC135</f>
        <v>0.48148148148148145</v>
      </c>
      <c r="AF131" s="42">
        <v>21</v>
      </c>
      <c r="AG131" s="39">
        <f>AF131/AF135</f>
        <v>0.4375</v>
      </c>
    </row>
    <row r="132" spans="1:33" x14ac:dyDescent="0.25">
      <c r="D132" s="14" t="s">
        <v>35</v>
      </c>
      <c r="E132" s="81">
        <v>109</v>
      </c>
      <c r="F132" s="82">
        <f>E132/E135</f>
        <v>9.3401885175664098E-2</v>
      </c>
      <c r="G132" s="8"/>
      <c r="H132" s="42">
        <v>32</v>
      </c>
      <c r="I132" s="39">
        <f>H132/H135</f>
        <v>0.11267605633802817</v>
      </c>
      <c r="J132" s="8"/>
      <c r="K132" s="104">
        <v>4</v>
      </c>
      <c r="L132" s="101">
        <f>K132/K135</f>
        <v>5.8823529411764705E-2</v>
      </c>
      <c r="M132" s="8"/>
      <c r="N132" s="42">
        <v>30</v>
      </c>
      <c r="O132" s="39">
        <f>N132/N135</f>
        <v>9.3457943925233641E-2</v>
      </c>
      <c r="Q132" s="104">
        <v>21</v>
      </c>
      <c r="R132" s="101">
        <f>Q132/Q135</f>
        <v>9.3333333333333338E-2</v>
      </c>
      <c r="S132" s="11"/>
      <c r="T132" s="42">
        <v>5</v>
      </c>
      <c r="U132" s="39">
        <f>T132/T135</f>
        <v>8.9285714285714288E-2</v>
      </c>
      <c r="V132" s="11"/>
      <c r="W132" s="104">
        <v>8</v>
      </c>
      <c r="X132" s="101">
        <f>W132/W135</f>
        <v>0.08</v>
      </c>
      <c r="Y132" s="11"/>
      <c r="Z132" s="42">
        <v>2</v>
      </c>
      <c r="AA132" s="39">
        <f>Z132/Z135</f>
        <v>5.7142857142857141E-2</v>
      </c>
      <c r="AC132" s="104">
        <v>4</v>
      </c>
      <c r="AD132" s="101">
        <f>AC132/AC135</f>
        <v>0.14814814814814814</v>
      </c>
      <c r="AF132" s="42">
        <v>3</v>
      </c>
      <c r="AG132" s="39">
        <f>AF132/AF135</f>
        <v>6.25E-2</v>
      </c>
    </row>
    <row r="133" spans="1:33" x14ac:dyDescent="0.25">
      <c r="D133" s="14" t="s">
        <v>36</v>
      </c>
      <c r="E133" s="81">
        <v>17</v>
      </c>
      <c r="F133" s="82">
        <f>E133/E135</f>
        <v>1.456726649528706E-2</v>
      </c>
      <c r="G133" s="8"/>
      <c r="H133" s="42">
        <v>4</v>
      </c>
      <c r="I133" s="39">
        <f>H133/H135</f>
        <v>1.4084507042253521E-2</v>
      </c>
      <c r="J133" s="8"/>
      <c r="K133" s="104">
        <v>0</v>
      </c>
      <c r="L133" s="101">
        <f>K133/K135</f>
        <v>0</v>
      </c>
      <c r="M133" s="8"/>
      <c r="N133" s="42">
        <v>4</v>
      </c>
      <c r="O133" s="39">
        <f>N133/N135</f>
        <v>1.2461059190031152E-2</v>
      </c>
      <c r="Q133" s="104">
        <v>4</v>
      </c>
      <c r="R133" s="101">
        <f>Q133/Q135</f>
        <v>1.7777777777777778E-2</v>
      </c>
      <c r="S133" s="11"/>
      <c r="T133" s="42">
        <v>1</v>
      </c>
      <c r="U133" s="39">
        <f>T133/T135</f>
        <v>1.7857142857142856E-2</v>
      </c>
      <c r="V133" s="11"/>
      <c r="W133" s="104">
        <v>3</v>
      </c>
      <c r="X133" s="101">
        <f>W133/W135</f>
        <v>0.03</v>
      </c>
      <c r="Y133" s="11"/>
      <c r="Z133" s="42">
        <v>0</v>
      </c>
      <c r="AA133" s="39">
        <f>Z133/Z135</f>
        <v>0</v>
      </c>
      <c r="AC133" s="104">
        <v>0</v>
      </c>
      <c r="AD133" s="101">
        <f>AC133/AC135</f>
        <v>0</v>
      </c>
      <c r="AF133" s="42">
        <v>0</v>
      </c>
      <c r="AG133" s="39">
        <f>AF133/AF135</f>
        <v>0</v>
      </c>
    </row>
    <row r="134" spans="1:33" x14ac:dyDescent="0.25">
      <c r="D134" s="14" t="s">
        <v>37</v>
      </c>
      <c r="E134" s="81">
        <v>2</v>
      </c>
      <c r="F134" s="82">
        <f>E134/E135</f>
        <v>1.7137960582690661E-3</v>
      </c>
      <c r="G134" s="10"/>
      <c r="H134" s="42">
        <v>0</v>
      </c>
      <c r="I134" s="39">
        <f>H134/H135</f>
        <v>0</v>
      </c>
      <c r="J134" s="10"/>
      <c r="K134" s="104">
        <v>0</v>
      </c>
      <c r="L134" s="101">
        <f>K134/K135</f>
        <v>0</v>
      </c>
      <c r="M134" s="10"/>
      <c r="N134" s="42">
        <v>0</v>
      </c>
      <c r="O134" s="39">
        <f>N134/N135</f>
        <v>0</v>
      </c>
      <c r="P134" s="10"/>
      <c r="Q134" s="104">
        <v>2</v>
      </c>
      <c r="R134" s="101">
        <f>Q134/Q135</f>
        <v>8.8888888888888889E-3</v>
      </c>
      <c r="S134" s="11"/>
      <c r="T134" s="42">
        <v>0</v>
      </c>
      <c r="U134" s="39">
        <f>T134/T135</f>
        <v>0</v>
      </c>
      <c r="V134" s="11"/>
      <c r="W134" s="104">
        <v>0</v>
      </c>
      <c r="X134" s="101">
        <f>W134/W135</f>
        <v>0</v>
      </c>
      <c r="Y134" s="11"/>
      <c r="Z134" s="42">
        <v>0</v>
      </c>
      <c r="AA134" s="39">
        <f>Z134/Z135</f>
        <v>0</v>
      </c>
      <c r="AC134" s="104">
        <v>0</v>
      </c>
      <c r="AD134" s="101">
        <f>AC134/AC135</f>
        <v>0</v>
      </c>
      <c r="AF134" s="42">
        <v>0</v>
      </c>
      <c r="AG134" s="39">
        <f>AF134/AF135</f>
        <v>0</v>
      </c>
    </row>
    <row r="135" spans="1:33" x14ac:dyDescent="0.25">
      <c r="D135" s="9" t="s">
        <v>14</v>
      </c>
      <c r="E135" s="83">
        <f>SUM(E130:E134)</f>
        <v>1167</v>
      </c>
      <c r="F135" s="84">
        <f>E135/E135</f>
        <v>1</v>
      </c>
      <c r="G135" s="8"/>
      <c r="H135" s="43">
        <f>SUM(H130:H134)</f>
        <v>284</v>
      </c>
      <c r="I135" s="41">
        <f>H135/H135</f>
        <v>1</v>
      </c>
      <c r="J135" s="8"/>
      <c r="K135" s="102">
        <f>SUM(K130:K134)</f>
        <v>68</v>
      </c>
      <c r="L135" s="105">
        <f>K135/K135</f>
        <v>1</v>
      </c>
      <c r="M135" s="8"/>
      <c r="N135" s="43">
        <f>SUM(N130:N134)</f>
        <v>321</v>
      </c>
      <c r="O135" s="41">
        <f>N135/N135</f>
        <v>1</v>
      </c>
      <c r="Q135" s="102">
        <f>SUM(Q130:Q134)</f>
        <v>225</v>
      </c>
      <c r="R135" s="105">
        <f>Q135/Q135</f>
        <v>1</v>
      </c>
      <c r="S135" s="11"/>
      <c r="T135" s="43">
        <f>SUM(T130:T134)</f>
        <v>56</v>
      </c>
      <c r="U135" s="41">
        <f>T135/T135</f>
        <v>1</v>
      </c>
      <c r="V135" s="11"/>
      <c r="W135" s="102">
        <f>SUM(W130:W134)</f>
        <v>100</v>
      </c>
      <c r="X135" s="105">
        <f>W135/W135</f>
        <v>1</v>
      </c>
      <c r="Y135" s="11"/>
      <c r="Z135" s="43">
        <f>SUM(Z130:Z134)</f>
        <v>35</v>
      </c>
      <c r="AA135" s="41">
        <f>Z135/Z135</f>
        <v>1</v>
      </c>
      <c r="AC135" s="102">
        <f>SUM(AC130:AC134)</f>
        <v>27</v>
      </c>
      <c r="AD135" s="105">
        <f>AC135/AC135</f>
        <v>1</v>
      </c>
      <c r="AF135" s="43">
        <f>SUM(AF130:AF134)</f>
        <v>48</v>
      </c>
      <c r="AG135" s="41">
        <f>AF135/AF135</f>
        <v>1</v>
      </c>
    </row>
    <row r="136" spans="1:33" x14ac:dyDescent="0.25">
      <c r="A136" s="52"/>
      <c r="B136" s="7"/>
      <c r="E136" s="81"/>
      <c r="F136" s="82"/>
      <c r="G136" s="8"/>
      <c r="H136" s="45"/>
      <c r="I136" s="39"/>
      <c r="J136" s="8"/>
      <c r="K136" s="107"/>
      <c r="L136" s="101"/>
      <c r="M136" s="8"/>
      <c r="N136" s="45"/>
      <c r="O136" s="39"/>
      <c r="Q136" s="107"/>
      <c r="R136" s="101"/>
      <c r="S136" s="11"/>
      <c r="T136" s="45"/>
      <c r="U136" s="39"/>
      <c r="V136" s="11"/>
      <c r="W136" s="107"/>
      <c r="X136" s="101"/>
      <c r="Y136" s="11"/>
      <c r="Z136" s="45"/>
      <c r="AA136" s="39"/>
      <c r="AC136" s="107"/>
      <c r="AD136" s="101"/>
      <c r="AF136" s="45"/>
      <c r="AG136" s="39"/>
    </row>
    <row r="137" spans="1:33" ht="31.5" x14ac:dyDescent="0.25">
      <c r="A137" s="63" t="s">
        <v>66</v>
      </c>
      <c r="B137" s="61" t="s">
        <v>67</v>
      </c>
      <c r="D137" s="13" t="s">
        <v>33</v>
      </c>
      <c r="E137" s="81">
        <v>537</v>
      </c>
      <c r="F137" s="82">
        <f>E137/E142</f>
        <v>0.46015424164524421</v>
      </c>
      <c r="G137" s="8"/>
      <c r="H137" s="42">
        <v>131</v>
      </c>
      <c r="I137" s="39">
        <f>H137/H142</f>
        <v>0.46126760563380281</v>
      </c>
      <c r="J137" s="8"/>
      <c r="K137" s="104">
        <v>41</v>
      </c>
      <c r="L137" s="101">
        <f>K137/K142</f>
        <v>0.6029411764705882</v>
      </c>
      <c r="M137" s="8"/>
      <c r="N137" s="42">
        <v>140</v>
      </c>
      <c r="O137" s="39">
        <f>N137/N142</f>
        <v>0.43613707165109034</v>
      </c>
      <c r="Q137" s="104">
        <v>89</v>
      </c>
      <c r="R137" s="101">
        <f>Q137/Q142</f>
        <v>0.39555555555555555</v>
      </c>
      <c r="S137" s="11"/>
      <c r="T137" s="42">
        <v>27</v>
      </c>
      <c r="U137" s="39">
        <f>T137/T142</f>
        <v>0.48214285714285715</v>
      </c>
      <c r="V137" s="11"/>
      <c r="W137" s="104">
        <v>51</v>
      </c>
      <c r="X137" s="101">
        <f>W137/W142</f>
        <v>0.51</v>
      </c>
      <c r="Y137" s="11"/>
      <c r="Z137" s="42">
        <v>19</v>
      </c>
      <c r="AA137" s="39">
        <f>Z137/Z142</f>
        <v>0.54285714285714282</v>
      </c>
      <c r="AC137" s="104">
        <v>11</v>
      </c>
      <c r="AD137" s="101">
        <f>AC137/AC142</f>
        <v>0.40740740740740738</v>
      </c>
      <c r="AF137" s="42">
        <v>26</v>
      </c>
      <c r="AG137" s="39">
        <f>AF137/AF142</f>
        <v>0.54166666666666663</v>
      </c>
    </row>
    <row r="138" spans="1:33" x14ac:dyDescent="0.25">
      <c r="D138" s="14" t="s">
        <v>34</v>
      </c>
      <c r="E138" s="81">
        <v>468</v>
      </c>
      <c r="F138" s="82">
        <f>E138/E142</f>
        <v>0.40102827763496146</v>
      </c>
      <c r="G138" s="8"/>
      <c r="H138" s="42">
        <v>111</v>
      </c>
      <c r="I138" s="39">
        <f>H138/H142</f>
        <v>0.39084507042253519</v>
      </c>
      <c r="J138" s="8"/>
      <c r="K138" s="104">
        <v>22</v>
      </c>
      <c r="L138" s="101">
        <f>K138/K142</f>
        <v>0.3235294117647059</v>
      </c>
      <c r="M138" s="8"/>
      <c r="N138" s="42">
        <v>134</v>
      </c>
      <c r="O138" s="39">
        <f>N138/N142</f>
        <v>0.4174454828660436</v>
      </c>
      <c r="Q138" s="104">
        <v>100</v>
      </c>
      <c r="R138" s="101">
        <f>Q138/Q142</f>
        <v>0.44444444444444442</v>
      </c>
      <c r="S138" s="11"/>
      <c r="T138" s="42">
        <v>22</v>
      </c>
      <c r="U138" s="39">
        <f>T138/T142</f>
        <v>0.39285714285714285</v>
      </c>
      <c r="V138" s="11"/>
      <c r="W138" s="104">
        <v>40</v>
      </c>
      <c r="X138" s="101">
        <f>W138/W142</f>
        <v>0.4</v>
      </c>
      <c r="Y138" s="11"/>
      <c r="Z138" s="42">
        <v>16</v>
      </c>
      <c r="AA138" s="39">
        <f>Z138/Z142</f>
        <v>0.45714285714285713</v>
      </c>
      <c r="AC138" s="104">
        <v>10</v>
      </c>
      <c r="AD138" s="101">
        <f>AC138/AC142</f>
        <v>0.37037037037037035</v>
      </c>
      <c r="AF138" s="42">
        <v>13</v>
      </c>
      <c r="AG138" s="39">
        <f>AF138/AF142</f>
        <v>0.27083333333333331</v>
      </c>
    </row>
    <row r="139" spans="1:33" x14ac:dyDescent="0.25">
      <c r="D139" s="14" t="s">
        <v>35</v>
      </c>
      <c r="E139" s="81">
        <v>117</v>
      </c>
      <c r="F139" s="82">
        <f>E139/E142</f>
        <v>0.10025706940874037</v>
      </c>
      <c r="G139" s="8"/>
      <c r="H139" s="42">
        <v>31</v>
      </c>
      <c r="I139" s="39">
        <f>H139/H142</f>
        <v>0.10915492957746478</v>
      </c>
      <c r="J139" s="8"/>
      <c r="K139" s="104">
        <v>5</v>
      </c>
      <c r="L139" s="101">
        <f>K139/K142</f>
        <v>7.3529411764705885E-2</v>
      </c>
      <c r="M139" s="8"/>
      <c r="N139" s="42">
        <v>34</v>
      </c>
      <c r="O139" s="39">
        <f>N139/N142</f>
        <v>0.1059190031152648</v>
      </c>
      <c r="Q139" s="104">
        <v>25</v>
      </c>
      <c r="R139" s="101">
        <f>Q139/Q142</f>
        <v>0.1111111111111111</v>
      </c>
      <c r="S139" s="11"/>
      <c r="T139" s="42">
        <v>5</v>
      </c>
      <c r="U139" s="39">
        <f>T139/T142</f>
        <v>8.9285714285714288E-2</v>
      </c>
      <c r="V139" s="11"/>
      <c r="W139" s="104">
        <v>4</v>
      </c>
      <c r="X139" s="101">
        <f>W139/W142</f>
        <v>0.04</v>
      </c>
      <c r="Y139" s="11"/>
      <c r="Z139" s="42">
        <v>0</v>
      </c>
      <c r="AA139" s="39">
        <f>Z139/Z142</f>
        <v>0</v>
      </c>
      <c r="AC139" s="104">
        <v>5</v>
      </c>
      <c r="AD139" s="101">
        <f>AC139/AC142</f>
        <v>0.18518518518518517</v>
      </c>
      <c r="AF139" s="42">
        <v>7</v>
      </c>
      <c r="AG139" s="39">
        <f>AF139/AF142</f>
        <v>0.14583333333333334</v>
      </c>
    </row>
    <row r="140" spans="1:33" x14ac:dyDescent="0.25">
      <c r="D140" s="14" t="s">
        <v>36</v>
      </c>
      <c r="E140" s="81">
        <v>32</v>
      </c>
      <c r="F140" s="82">
        <f>E140/E142</f>
        <v>2.7420736932305057E-2</v>
      </c>
      <c r="G140" s="10"/>
      <c r="H140" s="42">
        <v>9</v>
      </c>
      <c r="I140" s="39">
        <f>H140/H142</f>
        <v>3.1690140845070422E-2</v>
      </c>
      <c r="J140" s="10"/>
      <c r="K140" s="104">
        <v>0</v>
      </c>
      <c r="L140" s="101">
        <f>K140/K142</f>
        <v>0</v>
      </c>
      <c r="M140" s="10"/>
      <c r="N140" s="42">
        <v>10</v>
      </c>
      <c r="O140" s="39">
        <f>N140/N142</f>
        <v>3.1152647975077882E-2</v>
      </c>
      <c r="P140" s="10"/>
      <c r="Q140" s="104">
        <v>7</v>
      </c>
      <c r="R140" s="101">
        <f>Q140/Q142</f>
        <v>3.111111111111111E-2</v>
      </c>
      <c r="S140" s="11"/>
      <c r="T140" s="42">
        <v>2</v>
      </c>
      <c r="U140" s="39">
        <f>T140/T142</f>
        <v>3.5714285714285712E-2</v>
      </c>
      <c r="V140" s="11"/>
      <c r="W140" s="104">
        <v>2</v>
      </c>
      <c r="X140" s="101">
        <f>W140/W142</f>
        <v>0.02</v>
      </c>
      <c r="Y140" s="11"/>
      <c r="Z140" s="42">
        <v>0</v>
      </c>
      <c r="AA140" s="39">
        <f>Z140/Z142</f>
        <v>0</v>
      </c>
      <c r="AC140" s="104">
        <v>1</v>
      </c>
      <c r="AD140" s="101">
        <f>AC140/AC142</f>
        <v>3.7037037037037035E-2</v>
      </c>
      <c r="AF140" s="42">
        <v>1</v>
      </c>
      <c r="AG140" s="39">
        <f>AF140/AF142</f>
        <v>2.0833333333333332E-2</v>
      </c>
    </row>
    <row r="141" spans="1:33" x14ac:dyDescent="0.25">
      <c r="D141" s="14" t="s">
        <v>37</v>
      </c>
      <c r="E141" s="81">
        <v>13</v>
      </c>
      <c r="F141" s="82">
        <f>E141/E142</f>
        <v>1.1139674378748929E-2</v>
      </c>
      <c r="G141" s="8"/>
      <c r="H141" s="42">
        <v>2</v>
      </c>
      <c r="I141" s="39">
        <f>H141/H142</f>
        <v>7.0422535211267607E-3</v>
      </c>
      <c r="J141" s="8"/>
      <c r="K141" s="104">
        <v>0</v>
      </c>
      <c r="L141" s="101">
        <f>K141/K142</f>
        <v>0</v>
      </c>
      <c r="M141" s="8"/>
      <c r="N141" s="42">
        <v>3</v>
      </c>
      <c r="O141" s="39">
        <f>N141/N142</f>
        <v>9.3457943925233638E-3</v>
      </c>
      <c r="Q141" s="104">
        <v>4</v>
      </c>
      <c r="R141" s="101">
        <f>Q141/Q142</f>
        <v>1.7777777777777778E-2</v>
      </c>
      <c r="S141" s="11"/>
      <c r="T141" s="42">
        <v>0</v>
      </c>
      <c r="U141" s="39">
        <f>T141/T142</f>
        <v>0</v>
      </c>
      <c r="V141" s="11"/>
      <c r="W141" s="104">
        <v>3</v>
      </c>
      <c r="X141" s="101">
        <f>W141/W142</f>
        <v>0.03</v>
      </c>
      <c r="Y141" s="11"/>
      <c r="Z141" s="42">
        <v>0</v>
      </c>
      <c r="AA141" s="39">
        <f>Z141/Z142</f>
        <v>0</v>
      </c>
      <c r="AC141" s="104">
        <v>0</v>
      </c>
      <c r="AD141" s="101">
        <f>AC141/AC142</f>
        <v>0</v>
      </c>
      <c r="AF141" s="42">
        <v>1</v>
      </c>
      <c r="AG141" s="39">
        <f>AF141/AF142</f>
        <v>2.0833333333333332E-2</v>
      </c>
    </row>
    <row r="142" spans="1:33" x14ac:dyDescent="0.25">
      <c r="A142" s="52"/>
      <c r="B142" s="7"/>
      <c r="D142" s="9" t="s">
        <v>14</v>
      </c>
      <c r="E142" s="83">
        <f>SUM(E137:E141)</f>
        <v>1167</v>
      </c>
      <c r="F142" s="84">
        <f>E142/E142</f>
        <v>1</v>
      </c>
      <c r="G142" s="8"/>
      <c r="H142" s="43">
        <f>SUM(H137:H141)</f>
        <v>284</v>
      </c>
      <c r="I142" s="41">
        <f>H142/H142</f>
        <v>1</v>
      </c>
      <c r="J142" s="8"/>
      <c r="K142" s="102">
        <f>SUM(K137:K141)</f>
        <v>68</v>
      </c>
      <c r="L142" s="105">
        <f>K142/K142</f>
        <v>1</v>
      </c>
      <c r="M142" s="8"/>
      <c r="N142" s="43">
        <f>SUM(N137:N141)</f>
        <v>321</v>
      </c>
      <c r="O142" s="41">
        <f>N142/N142</f>
        <v>1</v>
      </c>
      <c r="Q142" s="102">
        <f>SUM(Q137:Q141)</f>
        <v>225</v>
      </c>
      <c r="R142" s="105">
        <f>Q142/Q142</f>
        <v>1</v>
      </c>
      <c r="S142" s="11"/>
      <c r="T142" s="43">
        <f>SUM(T137:T141)</f>
        <v>56</v>
      </c>
      <c r="U142" s="41">
        <f>T142/T142</f>
        <v>1</v>
      </c>
      <c r="V142" s="11"/>
      <c r="W142" s="102">
        <f>SUM(W137:W141)</f>
        <v>100</v>
      </c>
      <c r="X142" s="105">
        <f>W142/W142</f>
        <v>1</v>
      </c>
      <c r="Y142" s="11"/>
      <c r="Z142" s="43">
        <f>SUM(Z137:Z141)</f>
        <v>35</v>
      </c>
      <c r="AA142" s="41">
        <f>Z142/Z142</f>
        <v>1</v>
      </c>
      <c r="AC142" s="102">
        <f>SUM(AC137:AC141)</f>
        <v>27</v>
      </c>
      <c r="AD142" s="105">
        <f>AC142/AC142</f>
        <v>1</v>
      </c>
      <c r="AF142" s="43">
        <f>SUM(AF137:AF141)</f>
        <v>48</v>
      </c>
      <c r="AG142" s="41">
        <f>AF142/AF142</f>
        <v>1</v>
      </c>
    </row>
    <row r="143" spans="1:33" x14ac:dyDescent="0.25">
      <c r="B143" s="12"/>
      <c r="E143" s="81"/>
      <c r="F143" s="82"/>
      <c r="G143" s="8"/>
      <c r="H143" s="45"/>
      <c r="I143" s="39"/>
      <c r="J143" s="8"/>
      <c r="K143" s="107"/>
      <c r="L143" s="101"/>
      <c r="M143" s="8"/>
      <c r="N143" s="45"/>
      <c r="O143" s="39"/>
      <c r="Q143" s="107"/>
      <c r="R143" s="101"/>
      <c r="S143" s="11"/>
      <c r="T143" s="45"/>
      <c r="U143" s="39"/>
      <c r="V143" s="11"/>
      <c r="W143" s="107"/>
      <c r="X143" s="101"/>
      <c r="Y143" s="11"/>
      <c r="Z143" s="45"/>
      <c r="AA143" s="39"/>
      <c r="AC143" s="107"/>
      <c r="AD143" s="101"/>
      <c r="AF143" s="45"/>
      <c r="AG143" s="39"/>
    </row>
    <row r="144" spans="1:33" ht="31.5" x14ac:dyDescent="0.25">
      <c r="A144" s="63" t="s">
        <v>69</v>
      </c>
      <c r="B144" s="62" t="s">
        <v>68</v>
      </c>
      <c r="D144" s="13" t="s">
        <v>33</v>
      </c>
      <c r="E144" s="81">
        <v>579</v>
      </c>
      <c r="F144" s="82">
        <f>E144/E149</f>
        <v>0.49614395886889462</v>
      </c>
      <c r="G144" s="8"/>
      <c r="H144" s="42">
        <v>145</v>
      </c>
      <c r="I144" s="39">
        <f>H144/H149</f>
        <v>0.51056338028169013</v>
      </c>
      <c r="J144" s="8"/>
      <c r="K144" s="104">
        <v>48</v>
      </c>
      <c r="L144" s="101">
        <f>K144/K149</f>
        <v>0.70588235294117652</v>
      </c>
      <c r="M144" s="8"/>
      <c r="N144" s="42">
        <v>145</v>
      </c>
      <c r="O144" s="39">
        <f>N144/N149</f>
        <v>0.45171339563862928</v>
      </c>
      <c r="Q144" s="104">
        <v>111</v>
      </c>
      <c r="R144" s="101">
        <f>Q144/Q149</f>
        <v>0.49333333333333335</v>
      </c>
      <c r="S144" s="11"/>
      <c r="T144" s="42">
        <v>27</v>
      </c>
      <c r="U144" s="39">
        <f>T144/T149</f>
        <v>0.48214285714285715</v>
      </c>
      <c r="V144" s="11"/>
      <c r="W144" s="104">
        <v>46</v>
      </c>
      <c r="X144" s="101">
        <f>W144/W149</f>
        <v>0.46</v>
      </c>
      <c r="Y144" s="11"/>
      <c r="Z144" s="42">
        <v>21</v>
      </c>
      <c r="AA144" s="39">
        <f>Z144/Z149</f>
        <v>0.6</v>
      </c>
      <c r="AC144" s="104">
        <v>10</v>
      </c>
      <c r="AD144" s="101">
        <f>AC144/AC149</f>
        <v>0.37037037037037035</v>
      </c>
      <c r="AF144" s="42">
        <v>24</v>
      </c>
      <c r="AG144" s="39">
        <f>AF144/AF149</f>
        <v>0.5</v>
      </c>
    </row>
    <row r="145" spans="1:33" x14ac:dyDescent="0.25">
      <c r="D145" s="14" t="s">
        <v>34</v>
      </c>
      <c r="E145" s="81">
        <v>432</v>
      </c>
      <c r="F145" s="82">
        <f>E145/E149</f>
        <v>0.37017994858611825</v>
      </c>
      <c r="G145" s="8"/>
      <c r="H145" s="42">
        <v>104</v>
      </c>
      <c r="I145" s="39">
        <f>H145/H149</f>
        <v>0.36619718309859156</v>
      </c>
      <c r="J145" s="8"/>
      <c r="K145" s="104">
        <v>14</v>
      </c>
      <c r="L145" s="101">
        <f>K145/K149</f>
        <v>0.20588235294117646</v>
      </c>
      <c r="M145" s="8"/>
      <c r="N145" s="42">
        <v>118</v>
      </c>
      <c r="O145" s="39">
        <f>N145/N149</f>
        <v>0.36760124610591899</v>
      </c>
      <c r="Q145" s="104">
        <v>91</v>
      </c>
      <c r="R145" s="101">
        <f>Q145/Q149</f>
        <v>0.40444444444444444</v>
      </c>
      <c r="S145" s="11"/>
      <c r="T145" s="42">
        <v>21</v>
      </c>
      <c r="U145" s="39">
        <f>T145/T149</f>
        <v>0.375</v>
      </c>
      <c r="V145" s="11"/>
      <c r="W145" s="104">
        <v>42</v>
      </c>
      <c r="X145" s="101">
        <f>W145/W149</f>
        <v>0.42</v>
      </c>
      <c r="Y145" s="11"/>
      <c r="Z145" s="42">
        <v>14</v>
      </c>
      <c r="AA145" s="39">
        <f>Z145/Z149</f>
        <v>0.4</v>
      </c>
      <c r="AC145" s="104">
        <v>12</v>
      </c>
      <c r="AD145" s="101">
        <f>AC145/AC149</f>
        <v>0.44444444444444442</v>
      </c>
      <c r="AF145" s="42">
        <v>15</v>
      </c>
      <c r="AG145" s="39">
        <f>AF145/AF149</f>
        <v>0.3125</v>
      </c>
    </row>
    <row r="146" spans="1:33" x14ac:dyDescent="0.25">
      <c r="D146" s="14" t="s">
        <v>35</v>
      </c>
      <c r="E146" s="81">
        <v>114</v>
      </c>
      <c r="F146" s="82">
        <f>E146/E149</f>
        <v>9.7686375321336755E-2</v>
      </c>
      <c r="G146" s="10"/>
      <c r="H146" s="42">
        <v>26</v>
      </c>
      <c r="I146" s="39">
        <f>H146/H149</f>
        <v>9.154929577464789E-2</v>
      </c>
      <c r="J146" s="10"/>
      <c r="K146" s="104">
        <v>4</v>
      </c>
      <c r="L146" s="101">
        <f>K146/K149</f>
        <v>5.8823529411764705E-2</v>
      </c>
      <c r="M146" s="10"/>
      <c r="N146" s="42">
        <v>43</v>
      </c>
      <c r="O146" s="39">
        <f>N146/N149</f>
        <v>0.13395638629283488</v>
      </c>
      <c r="P146" s="10"/>
      <c r="Q146" s="104">
        <v>16</v>
      </c>
      <c r="R146" s="101">
        <f>Q146/Q149</f>
        <v>7.1111111111111111E-2</v>
      </c>
      <c r="S146" s="11"/>
      <c r="T146" s="42">
        <v>7</v>
      </c>
      <c r="U146" s="39">
        <f>T146/T149</f>
        <v>0.125</v>
      </c>
      <c r="V146" s="11"/>
      <c r="W146" s="104">
        <v>8</v>
      </c>
      <c r="X146" s="101">
        <f>W146/W149</f>
        <v>0.08</v>
      </c>
      <c r="Y146" s="11"/>
      <c r="Z146" s="42">
        <v>0</v>
      </c>
      <c r="AA146" s="39">
        <f>Z146/Z149</f>
        <v>0</v>
      </c>
      <c r="AC146" s="104">
        <v>5</v>
      </c>
      <c r="AD146" s="101">
        <f>AC146/AC149</f>
        <v>0.18518518518518517</v>
      </c>
      <c r="AF146" s="42">
        <v>5</v>
      </c>
      <c r="AG146" s="39">
        <f>AF146/AF149</f>
        <v>0.10416666666666667</v>
      </c>
    </row>
    <row r="147" spans="1:33" x14ac:dyDescent="0.25">
      <c r="D147" s="14" t="s">
        <v>36</v>
      </c>
      <c r="E147" s="81">
        <v>30</v>
      </c>
      <c r="F147" s="82">
        <f>E147/E149</f>
        <v>2.570694087403599E-2</v>
      </c>
      <c r="G147" s="8"/>
      <c r="H147" s="42">
        <v>7</v>
      </c>
      <c r="I147" s="39">
        <f>H147/H149</f>
        <v>2.464788732394366E-2</v>
      </c>
      <c r="J147" s="8"/>
      <c r="K147" s="104">
        <v>1</v>
      </c>
      <c r="L147" s="101">
        <f>K147/K149</f>
        <v>1.4705882352941176E-2</v>
      </c>
      <c r="M147" s="8"/>
      <c r="N147" s="42">
        <v>12</v>
      </c>
      <c r="O147" s="39">
        <f>N147/N149</f>
        <v>3.7383177570093455E-2</v>
      </c>
      <c r="Q147" s="104">
        <v>2</v>
      </c>
      <c r="R147" s="101">
        <f>Q147/Q149</f>
        <v>8.8888888888888889E-3</v>
      </c>
      <c r="S147" s="11"/>
      <c r="T147" s="42">
        <v>1</v>
      </c>
      <c r="U147" s="39">
        <f>T147/T149</f>
        <v>1.7857142857142856E-2</v>
      </c>
      <c r="V147" s="11"/>
      <c r="W147" s="104">
        <v>4</v>
      </c>
      <c r="X147" s="101">
        <f>W147/W149</f>
        <v>0.04</v>
      </c>
      <c r="Y147" s="11"/>
      <c r="Z147" s="42">
        <v>0</v>
      </c>
      <c r="AA147" s="39">
        <f>Z147/Z149</f>
        <v>0</v>
      </c>
      <c r="AC147" s="104">
        <v>0</v>
      </c>
      <c r="AD147" s="101">
        <f>AC147/AC149</f>
        <v>0</v>
      </c>
      <c r="AF147" s="42">
        <v>3</v>
      </c>
      <c r="AG147" s="39">
        <f>AF147/AF149</f>
        <v>6.25E-2</v>
      </c>
    </row>
    <row r="148" spans="1:33" x14ac:dyDescent="0.25">
      <c r="B148" s="7"/>
      <c r="D148" s="14" t="s">
        <v>37</v>
      </c>
      <c r="E148" s="81">
        <v>12</v>
      </c>
      <c r="F148" s="82">
        <f>E148/E149</f>
        <v>1.0282776349614395E-2</v>
      </c>
      <c r="G148" s="8"/>
      <c r="H148" s="42">
        <v>2</v>
      </c>
      <c r="I148" s="39">
        <f>H148/H149</f>
        <v>7.0422535211267607E-3</v>
      </c>
      <c r="J148" s="8"/>
      <c r="K148" s="104">
        <v>1</v>
      </c>
      <c r="L148" s="101">
        <f>K148/K149</f>
        <v>1.4705882352941176E-2</v>
      </c>
      <c r="M148" s="8"/>
      <c r="N148" s="42">
        <v>3</v>
      </c>
      <c r="O148" s="39">
        <f>N148/N149</f>
        <v>9.3457943925233638E-3</v>
      </c>
      <c r="Q148" s="104">
        <v>5</v>
      </c>
      <c r="R148" s="101">
        <f>Q148/Q149</f>
        <v>2.2222222222222223E-2</v>
      </c>
      <c r="S148" s="11"/>
      <c r="T148" s="42">
        <v>0</v>
      </c>
      <c r="U148" s="39">
        <f>T148/T149</f>
        <v>0</v>
      </c>
      <c r="V148" s="11"/>
      <c r="W148" s="104">
        <v>0</v>
      </c>
      <c r="X148" s="101">
        <f>W148/W149</f>
        <v>0</v>
      </c>
      <c r="Y148" s="11"/>
      <c r="Z148" s="42">
        <v>0</v>
      </c>
      <c r="AA148" s="39">
        <f>Z148/Z149</f>
        <v>0</v>
      </c>
      <c r="AC148" s="104">
        <v>0</v>
      </c>
      <c r="AD148" s="101">
        <f>AC148/AC149</f>
        <v>0</v>
      </c>
      <c r="AF148" s="42">
        <v>1</v>
      </c>
      <c r="AG148" s="39">
        <f>AF148/AF149</f>
        <v>2.0833333333333332E-2</v>
      </c>
    </row>
    <row r="149" spans="1:33" x14ac:dyDescent="0.25">
      <c r="B149" s="12"/>
      <c r="D149" s="9" t="s">
        <v>14</v>
      </c>
      <c r="E149" s="83">
        <f>SUM(E144:E148)</f>
        <v>1167</v>
      </c>
      <c r="F149" s="84">
        <f>E149/E149</f>
        <v>1</v>
      </c>
      <c r="G149" s="8"/>
      <c r="H149" s="43">
        <f>SUM(H144:H148)</f>
        <v>284</v>
      </c>
      <c r="I149" s="41">
        <f>H149/H149</f>
        <v>1</v>
      </c>
      <c r="J149" s="8"/>
      <c r="K149" s="102">
        <f>SUM(K144:K148)</f>
        <v>68</v>
      </c>
      <c r="L149" s="105">
        <f>K149/K149</f>
        <v>1</v>
      </c>
      <c r="M149" s="8"/>
      <c r="N149" s="43">
        <f>SUM(N144:N148)</f>
        <v>321</v>
      </c>
      <c r="O149" s="41">
        <f>N149/N149</f>
        <v>1</v>
      </c>
      <c r="Q149" s="102">
        <f>SUM(Q144:Q148)</f>
        <v>225</v>
      </c>
      <c r="R149" s="105">
        <f>Q149/Q149</f>
        <v>1</v>
      </c>
      <c r="S149" s="11"/>
      <c r="T149" s="43">
        <f>SUM(T144:T148)</f>
        <v>56</v>
      </c>
      <c r="U149" s="41">
        <f>T149/T149</f>
        <v>1</v>
      </c>
      <c r="V149" s="11"/>
      <c r="W149" s="102">
        <f>SUM(W144:W148)</f>
        <v>100</v>
      </c>
      <c r="X149" s="105">
        <f>W149/W149</f>
        <v>1</v>
      </c>
      <c r="Y149" s="11"/>
      <c r="Z149" s="43">
        <f>SUM(Z144:Z148)</f>
        <v>35</v>
      </c>
      <c r="AA149" s="41">
        <f>Z149/Z149</f>
        <v>1</v>
      </c>
      <c r="AC149" s="102">
        <f>SUM(AC144:AC148)</f>
        <v>27</v>
      </c>
      <c r="AD149" s="105">
        <f>AC149/AC149</f>
        <v>1</v>
      </c>
      <c r="AF149" s="43">
        <f>SUM(AF144:AF148)</f>
        <v>48</v>
      </c>
      <c r="AG149" s="41">
        <f>AF149/AF149</f>
        <v>1</v>
      </c>
    </row>
    <row r="150" spans="1:33" x14ac:dyDescent="0.25">
      <c r="E150" s="81"/>
      <c r="F150" s="82"/>
      <c r="G150" s="8"/>
      <c r="H150" s="45"/>
      <c r="I150" s="39"/>
      <c r="J150" s="8"/>
      <c r="K150" s="107"/>
      <c r="L150" s="101"/>
      <c r="M150" s="8"/>
      <c r="N150" s="45"/>
      <c r="O150" s="39"/>
      <c r="Q150" s="107"/>
      <c r="R150" s="101"/>
      <c r="S150" s="11"/>
      <c r="T150" s="45"/>
      <c r="U150" s="39"/>
      <c r="V150" s="11"/>
      <c r="W150" s="107"/>
      <c r="X150" s="101"/>
      <c r="Y150" s="11"/>
      <c r="Z150" s="45"/>
      <c r="AA150" s="39"/>
      <c r="AC150" s="107"/>
      <c r="AD150" s="101"/>
      <c r="AF150" s="45"/>
      <c r="AG150" s="39"/>
    </row>
    <row r="151" spans="1:33" ht="31.5" x14ac:dyDescent="0.25">
      <c r="A151" s="63" t="s">
        <v>71</v>
      </c>
      <c r="B151" s="62" t="s">
        <v>70</v>
      </c>
      <c r="D151" s="13" t="s">
        <v>33</v>
      </c>
      <c r="E151" s="81">
        <v>361</v>
      </c>
      <c r="F151" s="82">
        <f>E151/E156</f>
        <v>0.30934018851756639</v>
      </c>
      <c r="G151" s="8"/>
      <c r="H151" s="42">
        <v>87</v>
      </c>
      <c r="I151" s="39">
        <f>H151/H156</f>
        <v>0.30633802816901406</v>
      </c>
      <c r="J151" s="8"/>
      <c r="K151" s="104">
        <v>29</v>
      </c>
      <c r="L151" s="101">
        <f>K151/K156</f>
        <v>0.4264705882352941</v>
      </c>
      <c r="M151" s="8"/>
      <c r="N151" s="42">
        <v>107</v>
      </c>
      <c r="O151" s="39">
        <f>N151/N156</f>
        <v>0.33333333333333331</v>
      </c>
      <c r="Q151" s="104">
        <v>46</v>
      </c>
      <c r="R151" s="101">
        <f>Q151/Q156</f>
        <v>0.20444444444444446</v>
      </c>
      <c r="S151" s="11"/>
      <c r="T151" s="42">
        <v>21</v>
      </c>
      <c r="U151" s="39">
        <f>T151/T156</f>
        <v>0.375</v>
      </c>
      <c r="V151" s="11"/>
      <c r="W151" s="104">
        <v>41</v>
      </c>
      <c r="X151" s="101">
        <f>W151/W156</f>
        <v>0.41</v>
      </c>
      <c r="Y151" s="11"/>
      <c r="Z151" s="42">
        <v>12</v>
      </c>
      <c r="AA151" s="39">
        <f>Z151/Z156</f>
        <v>0.34285714285714286</v>
      </c>
      <c r="AC151" s="104">
        <v>4</v>
      </c>
      <c r="AD151" s="101">
        <f>AC151/AC156</f>
        <v>0.14814814814814814</v>
      </c>
      <c r="AF151" s="42">
        <v>13</v>
      </c>
      <c r="AG151" s="39">
        <f>AF151/AF156</f>
        <v>0.27083333333333331</v>
      </c>
    </row>
    <row r="152" spans="1:33" x14ac:dyDescent="0.25">
      <c r="D152" s="14" t="s">
        <v>34</v>
      </c>
      <c r="E152" s="81">
        <v>391</v>
      </c>
      <c r="F152" s="82">
        <f>E152/E156</f>
        <v>0.33504712939160242</v>
      </c>
      <c r="G152" s="8"/>
      <c r="H152" s="42">
        <v>101</v>
      </c>
      <c r="I152" s="39">
        <f>H152/H156</f>
        <v>0.35563380281690143</v>
      </c>
      <c r="J152" s="8"/>
      <c r="K152" s="104">
        <v>21</v>
      </c>
      <c r="L152" s="101">
        <f>K152/K156</f>
        <v>0.30882352941176472</v>
      </c>
      <c r="M152" s="8"/>
      <c r="N152" s="42">
        <v>111</v>
      </c>
      <c r="O152" s="39">
        <f>N152/N156</f>
        <v>0.34579439252336447</v>
      </c>
      <c r="Q152" s="104">
        <v>53</v>
      </c>
      <c r="R152" s="101">
        <f>Q152/Q156</f>
        <v>0.23555555555555555</v>
      </c>
      <c r="S152" s="11"/>
      <c r="T152" s="42">
        <v>23</v>
      </c>
      <c r="U152" s="39">
        <f>T152/T156</f>
        <v>0.4107142857142857</v>
      </c>
      <c r="V152" s="11"/>
      <c r="W152" s="104">
        <v>41</v>
      </c>
      <c r="X152" s="101">
        <f>W152/W156</f>
        <v>0.41</v>
      </c>
      <c r="Y152" s="11"/>
      <c r="Z152" s="42">
        <v>14</v>
      </c>
      <c r="AA152" s="39">
        <f>Z152/Z156</f>
        <v>0.4</v>
      </c>
      <c r="AC152" s="104">
        <v>4</v>
      </c>
      <c r="AD152" s="101">
        <f>AC152/AC156</f>
        <v>0.14814814814814814</v>
      </c>
      <c r="AF152" s="42">
        <v>21</v>
      </c>
      <c r="AG152" s="39">
        <f>AF152/AF156</f>
        <v>0.4375</v>
      </c>
    </row>
    <row r="153" spans="1:33" x14ac:dyDescent="0.25">
      <c r="D153" s="14" t="s">
        <v>35</v>
      </c>
      <c r="E153" s="81">
        <v>141</v>
      </c>
      <c r="F153" s="82">
        <f>E153/E156</f>
        <v>0.12082262210796915</v>
      </c>
      <c r="G153" s="8"/>
      <c r="H153" s="42">
        <v>51</v>
      </c>
      <c r="I153" s="39">
        <f>H153/H156</f>
        <v>0.1795774647887324</v>
      </c>
      <c r="J153" s="8"/>
      <c r="K153" s="104">
        <v>11</v>
      </c>
      <c r="L153" s="101">
        <f>K153/K156</f>
        <v>0.16176470588235295</v>
      </c>
      <c r="M153" s="8"/>
      <c r="N153" s="42">
        <v>28</v>
      </c>
      <c r="O153" s="39">
        <f>N153/N156</f>
        <v>8.7227414330218064E-2</v>
      </c>
      <c r="Q153" s="104">
        <v>20</v>
      </c>
      <c r="R153" s="101">
        <f>Q153/Q156</f>
        <v>8.8888888888888892E-2</v>
      </c>
      <c r="S153" s="11"/>
      <c r="T153" s="42">
        <v>9</v>
      </c>
      <c r="U153" s="39">
        <f>T153/T156</f>
        <v>0.16071428571428573</v>
      </c>
      <c r="V153" s="11"/>
      <c r="W153" s="104">
        <v>3</v>
      </c>
      <c r="X153" s="101">
        <f>W153/W156</f>
        <v>0.03</v>
      </c>
      <c r="Y153" s="11"/>
      <c r="Z153" s="42">
        <v>3</v>
      </c>
      <c r="AA153" s="39">
        <f>Z153/Z156</f>
        <v>8.5714285714285715E-2</v>
      </c>
      <c r="AC153" s="104">
        <v>8</v>
      </c>
      <c r="AD153" s="101">
        <f>AC153/AC156</f>
        <v>0.29629629629629628</v>
      </c>
      <c r="AF153" s="42">
        <v>8</v>
      </c>
      <c r="AG153" s="39">
        <f>AF153/AF156</f>
        <v>0.16666666666666666</v>
      </c>
    </row>
    <row r="154" spans="1:33" x14ac:dyDescent="0.25">
      <c r="B154" s="7"/>
      <c r="D154" s="14" t="s">
        <v>36</v>
      </c>
      <c r="E154" s="81">
        <v>27</v>
      </c>
      <c r="F154" s="82">
        <f>E154/E156</f>
        <v>2.313624678663239E-2</v>
      </c>
      <c r="G154" s="10"/>
      <c r="H154" s="42">
        <v>14</v>
      </c>
      <c r="I154" s="39">
        <f>H154/H156</f>
        <v>4.9295774647887321E-2</v>
      </c>
      <c r="J154" s="10"/>
      <c r="K154" s="104">
        <v>2</v>
      </c>
      <c r="L154" s="101">
        <f>K154/K156</f>
        <v>2.9411764705882353E-2</v>
      </c>
      <c r="M154" s="10"/>
      <c r="N154" s="42">
        <v>6</v>
      </c>
      <c r="O154" s="39">
        <f>N154/N156</f>
        <v>1.8691588785046728E-2</v>
      </c>
      <c r="P154" s="10"/>
      <c r="Q154" s="104">
        <v>2</v>
      </c>
      <c r="R154" s="101">
        <f>Q154/Q156</f>
        <v>8.8888888888888889E-3</v>
      </c>
      <c r="S154" s="11"/>
      <c r="T154" s="42">
        <v>0</v>
      </c>
      <c r="U154" s="39">
        <f>T154/T156</f>
        <v>0</v>
      </c>
      <c r="V154" s="11"/>
      <c r="W154" s="104">
        <v>1</v>
      </c>
      <c r="X154" s="101">
        <f>W154/W156</f>
        <v>0.01</v>
      </c>
      <c r="Y154" s="11"/>
      <c r="Z154" s="42">
        <v>1</v>
      </c>
      <c r="AA154" s="39">
        <f>Z154/Z156</f>
        <v>2.8571428571428571E-2</v>
      </c>
      <c r="AC154" s="104">
        <v>1</v>
      </c>
      <c r="AD154" s="101">
        <f>AC154/AC156</f>
        <v>3.7037037037037035E-2</v>
      </c>
      <c r="AF154" s="42">
        <v>0</v>
      </c>
      <c r="AG154" s="39">
        <f>AF154/AF156</f>
        <v>0</v>
      </c>
    </row>
    <row r="155" spans="1:33" ht="15.6" customHeight="1" x14ac:dyDescent="0.25">
      <c r="B155" s="12"/>
      <c r="D155" s="14" t="s">
        <v>37</v>
      </c>
      <c r="E155" s="81">
        <v>247</v>
      </c>
      <c r="F155" s="82">
        <f>E155/E156</f>
        <v>0.21165381319622964</v>
      </c>
      <c r="G155" s="8"/>
      <c r="H155" s="42">
        <v>31</v>
      </c>
      <c r="I155" s="39">
        <f>H155/H156</f>
        <v>0.10915492957746478</v>
      </c>
      <c r="J155" s="8"/>
      <c r="K155" s="104">
        <v>5</v>
      </c>
      <c r="L155" s="101">
        <f>K155/K156</f>
        <v>7.3529411764705885E-2</v>
      </c>
      <c r="M155" s="8"/>
      <c r="N155" s="42">
        <v>69</v>
      </c>
      <c r="O155" s="39">
        <f>N155/N156</f>
        <v>0.21495327102803738</v>
      </c>
      <c r="Q155" s="104">
        <v>104</v>
      </c>
      <c r="R155" s="101">
        <f>Q155/Q156</f>
        <v>0.4622222222222222</v>
      </c>
      <c r="S155" s="11"/>
      <c r="T155" s="42">
        <v>3</v>
      </c>
      <c r="U155" s="39">
        <f>T155/T156</f>
        <v>5.3571428571428568E-2</v>
      </c>
      <c r="V155" s="11"/>
      <c r="W155" s="104">
        <v>14</v>
      </c>
      <c r="X155" s="101">
        <f>W155/W156</f>
        <v>0.14000000000000001</v>
      </c>
      <c r="Y155" s="11"/>
      <c r="Z155" s="42">
        <v>5</v>
      </c>
      <c r="AA155" s="39">
        <f>Z155/Z156</f>
        <v>0.14285714285714285</v>
      </c>
      <c r="AC155" s="104">
        <v>10</v>
      </c>
      <c r="AD155" s="101">
        <f>AC155/AC156</f>
        <v>0.37037037037037035</v>
      </c>
      <c r="AF155" s="42">
        <v>6</v>
      </c>
      <c r="AG155" s="39">
        <f>AF155/AF156</f>
        <v>0.125</v>
      </c>
    </row>
    <row r="156" spans="1:33" x14ac:dyDescent="0.25">
      <c r="D156" s="9" t="s">
        <v>14</v>
      </c>
      <c r="E156" s="83">
        <f>SUM(E151:E155)</f>
        <v>1167</v>
      </c>
      <c r="F156" s="84">
        <f>E156/E156</f>
        <v>1</v>
      </c>
      <c r="G156" s="8"/>
      <c r="H156" s="43">
        <f>SUM(H151:H155)</f>
        <v>284</v>
      </c>
      <c r="I156" s="41">
        <f>H156/H156</f>
        <v>1</v>
      </c>
      <c r="J156" s="8"/>
      <c r="K156" s="102">
        <f>SUM(K151:K155)</f>
        <v>68</v>
      </c>
      <c r="L156" s="105">
        <f>K156/K156</f>
        <v>1</v>
      </c>
      <c r="M156" s="8"/>
      <c r="N156" s="43">
        <f>SUM(N151:N155)</f>
        <v>321</v>
      </c>
      <c r="O156" s="41">
        <f>N156/N156</f>
        <v>1</v>
      </c>
      <c r="Q156" s="102">
        <f>SUM(Q151:Q155)</f>
        <v>225</v>
      </c>
      <c r="R156" s="105">
        <f>Q156/Q156</f>
        <v>1</v>
      </c>
      <c r="S156" s="11"/>
      <c r="T156" s="43">
        <f>SUM(T151:T155)</f>
        <v>56</v>
      </c>
      <c r="U156" s="41">
        <f>T156/T156</f>
        <v>1</v>
      </c>
      <c r="V156" s="11"/>
      <c r="W156" s="102">
        <f>SUM(W151:W155)</f>
        <v>100</v>
      </c>
      <c r="X156" s="105">
        <f>W156/W156</f>
        <v>1</v>
      </c>
      <c r="Y156" s="11"/>
      <c r="Z156" s="43">
        <f>SUM(Z151:Z155)</f>
        <v>35</v>
      </c>
      <c r="AA156" s="41">
        <f>Z156/Z156</f>
        <v>1</v>
      </c>
      <c r="AC156" s="102">
        <f>SUM(AC151:AC155)</f>
        <v>27</v>
      </c>
      <c r="AD156" s="105">
        <f>AC156/AC156</f>
        <v>1</v>
      </c>
      <c r="AF156" s="43">
        <f>SUM(AF151:AF155)</f>
        <v>48</v>
      </c>
      <c r="AG156" s="41">
        <f>AF156/AF156</f>
        <v>1</v>
      </c>
    </row>
    <row r="157" spans="1:33" ht="19.149999999999999" customHeight="1" x14ac:dyDescent="0.25">
      <c r="E157" s="81"/>
      <c r="F157" s="82"/>
      <c r="G157" s="8"/>
      <c r="H157" s="45"/>
      <c r="I157" s="39"/>
      <c r="J157" s="8"/>
      <c r="K157" s="107"/>
      <c r="L157" s="101"/>
      <c r="M157" s="8"/>
      <c r="N157" s="45"/>
      <c r="O157" s="39"/>
      <c r="Q157" s="107"/>
      <c r="R157" s="101"/>
      <c r="S157" s="11"/>
      <c r="T157" s="45"/>
      <c r="U157" s="39"/>
      <c r="V157" s="11"/>
      <c r="W157" s="107"/>
      <c r="X157" s="101"/>
      <c r="Y157" s="11"/>
      <c r="Z157" s="45"/>
      <c r="AA157" s="39"/>
      <c r="AC157" s="107"/>
      <c r="AD157" s="101"/>
      <c r="AF157" s="45"/>
      <c r="AG157" s="39"/>
    </row>
    <row r="158" spans="1:33" ht="47.25" x14ac:dyDescent="0.25">
      <c r="A158" s="63" t="s">
        <v>73</v>
      </c>
      <c r="B158" s="62" t="s">
        <v>72</v>
      </c>
      <c r="D158" s="13" t="s">
        <v>33</v>
      </c>
      <c r="E158" s="81">
        <v>350</v>
      </c>
      <c r="F158" s="82">
        <f>E158/E163</f>
        <v>0.29991431019708653</v>
      </c>
      <c r="G158" s="8"/>
      <c r="H158" s="42">
        <v>82</v>
      </c>
      <c r="I158" s="39">
        <f>H158/H163</f>
        <v>0.28873239436619719</v>
      </c>
      <c r="J158" s="8"/>
      <c r="K158" s="104">
        <v>24</v>
      </c>
      <c r="L158" s="101">
        <f>K158/K163</f>
        <v>0.35294117647058826</v>
      </c>
      <c r="M158" s="8"/>
      <c r="N158" s="42">
        <v>101</v>
      </c>
      <c r="O158" s="39">
        <f>N158/N163</f>
        <v>0.31464174454828658</v>
      </c>
      <c r="Q158" s="104">
        <v>52</v>
      </c>
      <c r="R158" s="101">
        <f>Q158/Q163</f>
        <v>0.2311111111111111</v>
      </c>
      <c r="S158" s="11"/>
      <c r="T158" s="42">
        <v>28</v>
      </c>
      <c r="U158" s="39">
        <f>T158/T163</f>
        <v>0.5</v>
      </c>
      <c r="V158" s="11"/>
      <c r="W158" s="104">
        <v>31</v>
      </c>
      <c r="X158" s="101">
        <f>W158/W163</f>
        <v>0.31</v>
      </c>
      <c r="Y158" s="11"/>
      <c r="Z158" s="42">
        <v>12</v>
      </c>
      <c r="AA158" s="39">
        <f>Z158/Z163</f>
        <v>0.34285714285714286</v>
      </c>
      <c r="AC158" s="104">
        <v>3</v>
      </c>
      <c r="AD158" s="101">
        <f>AC158/AC163</f>
        <v>0.1111111111111111</v>
      </c>
      <c r="AF158" s="42">
        <v>16</v>
      </c>
      <c r="AG158" s="39">
        <f>AF158/AF163</f>
        <v>0.33333333333333331</v>
      </c>
    </row>
    <row r="159" spans="1:33" x14ac:dyDescent="0.25">
      <c r="D159" s="14" t="s">
        <v>34</v>
      </c>
      <c r="E159" s="81">
        <v>386</v>
      </c>
      <c r="F159" s="82">
        <f>E159/E163</f>
        <v>0.33076263924592975</v>
      </c>
      <c r="G159" s="8"/>
      <c r="H159" s="42">
        <v>106</v>
      </c>
      <c r="I159" s="39">
        <f>H159/H163</f>
        <v>0.37323943661971831</v>
      </c>
      <c r="J159" s="8"/>
      <c r="K159" s="104">
        <v>21</v>
      </c>
      <c r="L159" s="101">
        <f>K159/K163</f>
        <v>0.30882352941176472</v>
      </c>
      <c r="M159" s="8"/>
      <c r="N159" s="42">
        <v>112</v>
      </c>
      <c r="O159" s="39">
        <f>N159/N163</f>
        <v>0.34890965732087226</v>
      </c>
      <c r="Q159" s="104">
        <v>61</v>
      </c>
      <c r="R159" s="101">
        <f>Q159/Q163</f>
        <v>0.27111111111111114</v>
      </c>
      <c r="S159" s="11"/>
      <c r="T159" s="42">
        <v>19</v>
      </c>
      <c r="U159" s="39">
        <f>T159/T163</f>
        <v>0.3392857142857143</v>
      </c>
      <c r="V159" s="11"/>
      <c r="W159" s="104">
        <v>32</v>
      </c>
      <c r="X159" s="101">
        <f>W159/W163</f>
        <v>0.32</v>
      </c>
      <c r="Y159" s="11"/>
      <c r="Z159" s="42">
        <v>13</v>
      </c>
      <c r="AA159" s="39">
        <f>Z159/Z163</f>
        <v>0.37142857142857144</v>
      </c>
      <c r="AC159" s="104">
        <v>7</v>
      </c>
      <c r="AD159" s="101">
        <f>AC159/AC163</f>
        <v>0.25925925925925924</v>
      </c>
      <c r="AF159" s="42">
        <v>13</v>
      </c>
      <c r="AG159" s="39">
        <f>AF159/AF163</f>
        <v>0.27083333333333331</v>
      </c>
    </row>
    <row r="160" spans="1:33" x14ac:dyDescent="0.25">
      <c r="D160" s="14" t="s">
        <v>35</v>
      </c>
      <c r="E160" s="81">
        <v>126</v>
      </c>
      <c r="F160" s="82">
        <f>E160/E163</f>
        <v>0.10796915167095116</v>
      </c>
      <c r="G160" s="10"/>
      <c r="H160" s="42">
        <v>39</v>
      </c>
      <c r="I160" s="39">
        <f>H160/H163</f>
        <v>0.13732394366197184</v>
      </c>
      <c r="J160" s="10"/>
      <c r="K160" s="104">
        <v>10</v>
      </c>
      <c r="L160" s="101">
        <f>K160/K163</f>
        <v>0.14705882352941177</v>
      </c>
      <c r="M160" s="10"/>
      <c r="N160" s="42">
        <v>32</v>
      </c>
      <c r="O160" s="39">
        <f>N160/N163</f>
        <v>9.9688473520249218E-2</v>
      </c>
      <c r="P160" s="10"/>
      <c r="Q160" s="104">
        <v>21</v>
      </c>
      <c r="R160" s="101">
        <f>Q160/Q163</f>
        <v>9.3333333333333338E-2</v>
      </c>
      <c r="S160" s="11"/>
      <c r="T160" s="42">
        <v>7</v>
      </c>
      <c r="U160" s="39">
        <f>T160/T163</f>
        <v>0.125</v>
      </c>
      <c r="V160" s="11"/>
      <c r="W160" s="104">
        <v>3</v>
      </c>
      <c r="X160" s="101">
        <f>W160/W163</f>
        <v>0.03</v>
      </c>
      <c r="Y160" s="11"/>
      <c r="Z160" s="42">
        <v>7</v>
      </c>
      <c r="AA160" s="39">
        <f>Z160/Z163</f>
        <v>0.2</v>
      </c>
      <c r="AC160" s="104">
        <v>4</v>
      </c>
      <c r="AD160" s="101">
        <f>AC160/AC163</f>
        <v>0.14814814814814814</v>
      </c>
      <c r="AF160" s="42">
        <v>3</v>
      </c>
      <c r="AG160" s="39">
        <f>AF160/AF163</f>
        <v>6.25E-2</v>
      </c>
    </row>
    <row r="161" spans="1:33" ht="15.6" customHeight="1" x14ac:dyDescent="0.25">
      <c r="B161" s="12"/>
      <c r="D161" s="14" t="s">
        <v>36</v>
      </c>
      <c r="E161" s="81">
        <v>33</v>
      </c>
      <c r="F161" s="82">
        <f>E161/E163</f>
        <v>2.8277634961439587E-2</v>
      </c>
      <c r="G161" s="8"/>
      <c r="H161" s="42">
        <v>6</v>
      </c>
      <c r="I161" s="39">
        <f>H161/H163</f>
        <v>2.1126760563380281E-2</v>
      </c>
      <c r="J161" s="8"/>
      <c r="K161" s="104">
        <v>2</v>
      </c>
      <c r="L161" s="101">
        <f>K161/K163</f>
        <v>2.9411764705882353E-2</v>
      </c>
      <c r="M161" s="8"/>
      <c r="N161" s="42">
        <v>10</v>
      </c>
      <c r="O161" s="39">
        <f>N161/N163</f>
        <v>3.1152647975077882E-2</v>
      </c>
      <c r="Q161" s="104">
        <v>4</v>
      </c>
      <c r="R161" s="101">
        <f>Q161/Q163</f>
        <v>1.7777777777777778E-2</v>
      </c>
      <c r="S161" s="11"/>
      <c r="T161" s="42">
        <v>2</v>
      </c>
      <c r="U161" s="39">
        <f>T161/T163</f>
        <v>3.5714285714285712E-2</v>
      </c>
      <c r="V161" s="11"/>
      <c r="W161" s="104">
        <v>2</v>
      </c>
      <c r="X161" s="101">
        <f>W161/W163</f>
        <v>0.02</v>
      </c>
      <c r="Y161" s="11"/>
      <c r="Z161" s="42">
        <v>0</v>
      </c>
      <c r="AA161" s="39">
        <f>Z161/Z163</f>
        <v>0</v>
      </c>
      <c r="AC161" s="104">
        <v>6</v>
      </c>
      <c r="AD161" s="101">
        <f>AC161/AC163</f>
        <v>0.22222222222222221</v>
      </c>
      <c r="AF161" s="42">
        <v>1</v>
      </c>
      <c r="AG161" s="39">
        <f>AF161/AF163</f>
        <v>2.0833333333333332E-2</v>
      </c>
    </row>
    <row r="162" spans="1:33" x14ac:dyDescent="0.25">
      <c r="D162" s="14" t="s">
        <v>37</v>
      </c>
      <c r="E162" s="81">
        <v>272</v>
      </c>
      <c r="F162" s="82">
        <f>E162/E163</f>
        <v>0.23307626392459296</v>
      </c>
      <c r="G162" s="8"/>
      <c r="H162" s="42">
        <v>51</v>
      </c>
      <c r="I162" s="39">
        <f>H162/H163</f>
        <v>0.1795774647887324</v>
      </c>
      <c r="J162" s="8"/>
      <c r="K162" s="104">
        <v>11</v>
      </c>
      <c r="L162" s="101">
        <f>K162/K163</f>
        <v>0.16176470588235295</v>
      </c>
      <c r="M162" s="8"/>
      <c r="N162" s="42">
        <v>66</v>
      </c>
      <c r="O162" s="39">
        <f>N162/N163</f>
        <v>0.20560747663551401</v>
      </c>
      <c r="Q162" s="104">
        <v>87</v>
      </c>
      <c r="R162" s="101">
        <f>Q162/Q163</f>
        <v>0.38666666666666666</v>
      </c>
      <c r="S162" s="11"/>
      <c r="T162" s="42">
        <v>0</v>
      </c>
      <c r="U162" s="39">
        <f>T162/T163</f>
        <v>0</v>
      </c>
      <c r="V162" s="11"/>
      <c r="W162" s="104">
        <v>32</v>
      </c>
      <c r="X162" s="101">
        <f>W162/W163</f>
        <v>0.32</v>
      </c>
      <c r="Y162" s="11"/>
      <c r="Z162" s="42">
        <v>3</v>
      </c>
      <c r="AA162" s="39">
        <f>Z162/Z163</f>
        <v>8.5714285714285715E-2</v>
      </c>
      <c r="AC162" s="104">
        <v>7</v>
      </c>
      <c r="AD162" s="101">
        <f>AC162/AC163</f>
        <v>0.25925925925925924</v>
      </c>
      <c r="AF162" s="42">
        <v>15</v>
      </c>
      <c r="AG162" s="39">
        <f>AF162/AF163</f>
        <v>0.3125</v>
      </c>
    </row>
    <row r="163" spans="1:33" x14ac:dyDescent="0.25">
      <c r="D163" s="9" t="s">
        <v>14</v>
      </c>
      <c r="E163" s="83">
        <f>SUM(E158:E162)</f>
        <v>1167</v>
      </c>
      <c r="F163" s="84">
        <f>E163/E163</f>
        <v>1</v>
      </c>
      <c r="G163" s="8"/>
      <c r="H163" s="43">
        <f>SUM(H158:H162)</f>
        <v>284</v>
      </c>
      <c r="I163" s="41">
        <f>H163/H163</f>
        <v>1</v>
      </c>
      <c r="J163" s="8"/>
      <c r="K163" s="102">
        <f>SUM(K158:K162)</f>
        <v>68</v>
      </c>
      <c r="L163" s="105">
        <f>K163/K163</f>
        <v>1</v>
      </c>
      <c r="M163" s="8"/>
      <c r="N163" s="43">
        <f>SUM(N158:N162)</f>
        <v>321</v>
      </c>
      <c r="O163" s="41">
        <f>N163/N163</f>
        <v>1</v>
      </c>
      <c r="Q163" s="102">
        <f>SUM(Q158:Q162)</f>
        <v>225</v>
      </c>
      <c r="R163" s="105">
        <f>Q163/Q163</f>
        <v>1</v>
      </c>
      <c r="S163" s="11"/>
      <c r="T163" s="43">
        <f>SUM(T158:T162)</f>
        <v>56</v>
      </c>
      <c r="U163" s="41">
        <f>T163/T163</f>
        <v>1</v>
      </c>
      <c r="V163" s="11"/>
      <c r="W163" s="102">
        <f>SUM(W158:W162)</f>
        <v>100</v>
      </c>
      <c r="X163" s="105">
        <f>W163/W163</f>
        <v>1</v>
      </c>
      <c r="Y163" s="11"/>
      <c r="Z163" s="43">
        <f>SUM(Z158:Z162)</f>
        <v>35</v>
      </c>
      <c r="AA163" s="41">
        <f>Z163/Z163</f>
        <v>1</v>
      </c>
      <c r="AC163" s="102">
        <f>SUM(AC158:AC162)</f>
        <v>27</v>
      </c>
      <c r="AD163" s="105">
        <f>AC163/AC163</f>
        <v>1</v>
      </c>
      <c r="AF163" s="43">
        <f>SUM(AF158:AF162)</f>
        <v>48</v>
      </c>
      <c r="AG163" s="41">
        <f>AF163/AF163</f>
        <v>1</v>
      </c>
    </row>
    <row r="164" spans="1:33" x14ac:dyDescent="0.25">
      <c r="E164" s="81"/>
      <c r="F164" s="82"/>
      <c r="G164" s="8"/>
      <c r="H164" s="45"/>
      <c r="I164" s="39"/>
      <c r="J164" s="8"/>
      <c r="K164" s="107"/>
      <c r="L164" s="101"/>
      <c r="M164" s="8"/>
      <c r="N164" s="45"/>
      <c r="O164" s="39"/>
      <c r="Q164" s="107"/>
      <c r="R164" s="101"/>
      <c r="S164" s="11"/>
      <c r="T164" s="45"/>
      <c r="U164" s="39"/>
      <c r="V164" s="11"/>
      <c r="W164" s="107"/>
      <c r="X164" s="101"/>
      <c r="Y164" s="11"/>
      <c r="Z164" s="45"/>
      <c r="AA164" s="39"/>
      <c r="AC164" s="107"/>
      <c r="AD164" s="101"/>
      <c r="AF164" s="45"/>
      <c r="AG164" s="39"/>
    </row>
    <row r="165" spans="1:33" ht="47.25" x14ac:dyDescent="0.25">
      <c r="A165" s="63" t="s">
        <v>74</v>
      </c>
      <c r="B165" s="62" t="s">
        <v>1261</v>
      </c>
      <c r="D165" s="13" t="s">
        <v>33</v>
      </c>
      <c r="E165" s="81">
        <v>299</v>
      </c>
      <c r="F165" s="82">
        <f>E165/E170</f>
        <v>0.25621251071122536</v>
      </c>
      <c r="G165" s="8"/>
      <c r="H165" s="42">
        <v>75</v>
      </c>
      <c r="I165" s="39">
        <f>H165/H170</f>
        <v>0.2640845070422535</v>
      </c>
      <c r="J165" s="8"/>
      <c r="K165" s="104">
        <v>19</v>
      </c>
      <c r="L165" s="101">
        <f>K165/K170</f>
        <v>0.27941176470588236</v>
      </c>
      <c r="M165" s="8"/>
      <c r="N165" s="42">
        <v>84</v>
      </c>
      <c r="O165" s="39">
        <f>N165/N170</f>
        <v>0.26168224299065418</v>
      </c>
      <c r="Q165" s="104">
        <v>47</v>
      </c>
      <c r="R165" s="101">
        <f>Q165/Q170</f>
        <v>0.2088888888888889</v>
      </c>
      <c r="S165" s="11"/>
      <c r="T165" s="42">
        <v>22</v>
      </c>
      <c r="U165" s="39">
        <f>T165/T170</f>
        <v>0.39285714285714285</v>
      </c>
      <c r="V165" s="11"/>
      <c r="W165" s="104">
        <v>24</v>
      </c>
      <c r="X165" s="101">
        <f>W165/W170</f>
        <v>0.24</v>
      </c>
      <c r="Y165" s="11"/>
      <c r="Z165" s="42">
        <v>11</v>
      </c>
      <c r="AA165" s="39">
        <f>Z165/Z170</f>
        <v>0.31428571428571428</v>
      </c>
      <c r="AC165" s="104">
        <v>2</v>
      </c>
      <c r="AD165" s="101">
        <f>AC165/AC170</f>
        <v>7.407407407407407E-2</v>
      </c>
      <c r="AF165" s="42">
        <v>14</v>
      </c>
      <c r="AG165" s="39">
        <f>AF165/AF170</f>
        <v>0.29166666666666669</v>
      </c>
    </row>
    <row r="166" spans="1:33" x14ac:dyDescent="0.25">
      <c r="D166" s="14" t="s">
        <v>34</v>
      </c>
      <c r="E166" s="81">
        <v>349</v>
      </c>
      <c r="F166" s="82">
        <f>E166/E170</f>
        <v>0.29905741216795201</v>
      </c>
      <c r="G166" s="10"/>
      <c r="H166" s="42">
        <v>90</v>
      </c>
      <c r="I166" s="39">
        <f>H166/H170</f>
        <v>0.31690140845070425</v>
      </c>
      <c r="J166" s="10"/>
      <c r="K166" s="104">
        <v>25</v>
      </c>
      <c r="L166" s="101">
        <f>K166/K170</f>
        <v>0.36764705882352944</v>
      </c>
      <c r="M166" s="10"/>
      <c r="N166" s="42">
        <v>92</v>
      </c>
      <c r="O166" s="39">
        <f>N166/N170</f>
        <v>0.28660436137071649</v>
      </c>
      <c r="P166" s="10"/>
      <c r="Q166" s="104">
        <v>57</v>
      </c>
      <c r="R166" s="101">
        <f>Q166/Q170</f>
        <v>0.25333333333333335</v>
      </c>
      <c r="S166" s="11"/>
      <c r="T166" s="42">
        <v>25</v>
      </c>
      <c r="U166" s="39">
        <f>T166/T170</f>
        <v>0.44642857142857145</v>
      </c>
      <c r="V166" s="11"/>
      <c r="W166" s="104">
        <v>29</v>
      </c>
      <c r="X166" s="101">
        <f>W166/W170</f>
        <v>0.28999999999999998</v>
      </c>
      <c r="Y166" s="11"/>
      <c r="Z166" s="42">
        <v>13</v>
      </c>
      <c r="AA166" s="39">
        <f>Z166/Z170</f>
        <v>0.37142857142857144</v>
      </c>
      <c r="AC166" s="104">
        <v>4</v>
      </c>
      <c r="AD166" s="101">
        <f>AC166/AC170</f>
        <v>0.14814814814814814</v>
      </c>
      <c r="AF166" s="42">
        <v>12</v>
      </c>
      <c r="AG166" s="39">
        <f>AF166/AF170</f>
        <v>0.25</v>
      </c>
    </row>
    <row r="167" spans="1:33" x14ac:dyDescent="0.25">
      <c r="B167" s="27"/>
      <c r="D167" s="14" t="s">
        <v>35</v>
      </c>
      <c r="E167" s="81">
        <v>99</v>
      </c>
      <c r="F167" s="82">
        <f>E167/E170</f>
        <v>8.4832904884318772E-2</v>
      </c>
      <c r="G167" s="8"/>
      <c r="H167" s="42">
        <v>33</v>
      </c>
      <c r="I167" s="39">
        <f>H167/H170</f>
        <v>0.11619718309859155</v>
      </c>
      <c r="J167" s="8"/>
      <c r="K167" s="104">
        <v>3</v>
      </c>
      <c r="L167" s="101">
        <f>K167/K170</f>
        <v>4.4117647058823532E-2</v>
      </c>
      <c r="M167" s="8"/>
      <c r="N167" s="42">
        <v>28</v>
      </c>
      <c r="O167" s="39">
        <f>N167/N170</f>
        <v>8.7227414330218064E-2</v>
      </c>
      <c r="Q167" s="104">
        <v>15</v>
      </c>
      <c r="R167" s="101">
        <f>Q167/Q170</f>
        <v>6.6666666666666666E-2</v>
      </c>
      <c r="S167" s="11"/>
      <c r="T167" s="42">
        <v>5</v>
      </c>
      <c r="U167" s="39">
        <f>T167/T170</f>
        <v>8.9285714285714288E-2</v>
      </c>
      <c r="V167" s="11"/>
      <c r="W167" s="104">
        <v>4</v>
      </c>
      <c r="X167" s="101">
        <f>W167/W170</f>
        <v>0.04</v>
      </c>
      <c r="Y167" s="11"/>
      <c r="Z167" s="42">
        <v>3</v>
      </c>
      <c r="AA167" s="39">
        <f>Z167/Z170</f>
        <v>8.5714285714285715E-2</v>
      </c>
      <c r="AC167" s="104">
        <v>4</v>
      </c>
      <c r="AD167" s="101">
        <f>AC167/AC170</f>
        <v>0.14814814814814814</v>
      </c>
      <c r="AF167" s="42">
        <v>4</v>
      </c>
      <c r="AG167" s="39">
        <f>AF167/AF170</f>
        <v>8.3333333333333329E-2</v>
      </c>
    </row>
    <row r="168" spans="1:33" x14ac:dyDescent="0.25">
      <c r="B168" s="16"/>
      <c r="D168" s="14" t="s">
        <v>36</v>
      </c>
      <c r="E168" s="81">
        <v>26</v>
      </c>
      <c r="F168" s="82">
        <f>E168/E170</f>
        <v>2.2279348757497857E-2</v>
      </c>
      <c r="G168" s="8"/>
      <c r="H168" s="42">
        <v>4</v>
      </c>
      <c r="I168" s="39">
        <f>H168/H170</f>
        <v>1.4084507042253521E-2</v>
      </c>
      <c r="J168" s="8"/>
      <c r="K168" s="104">
        <v>3</v>
      </c>
      <c r="L168" s="101">
        <f>K168/K170</f>
        <v>4.4117647058823532E-2</v>
      </c>
      <c r="M168" s="8"/>
      <c r="N168" s="42">
        <v>8</v>
      </c>
      <c r="O168" s="39">
        <f>N168/N170</f>
        <v>2.4922118380062305E-2</v>
      </c>
      <c r="Q168" s="104">
        <v>1</v>
      </c>
      <c r="R168" s="101">
        <f>Q168/Q170</f>
        <v>4.4444444444444444E-3</v>
      </c>
      <c r="S168" s="11"/>
      <c r="T168" s="42">
        <v>2</v>
      </c>
      <c r="U168" s="39">
        <f>T168/T170</f>
        <v>3.5714285714285712E-2</v>
      </c>
      <c r="V168" s="11"/>
      <c r="W168" s="104">
        <v>2</v>
      </c>
      <c r="X168" s="101">
        <f>W168/W170</f>
        <v>0.02</v>
      </c>
      <c r="Y168" s="11"/>
      <c r="Z168" s="42">
        <v>0</v>
      </c>
      <c r="AA168" s="39">
        <f>Z168/Z170</f>
        <v>0</v>
      </c>
      <c r="AC168" s="104">
        <v>5</v>
      </c>
      <c r="AD168" s="101">
        <f>AC168/AC170</f>
        <v>0.18518518518518517</v>
      </c>
      <c r="AF168" s="42">
        <v>1</v>
      </c>
      <c r="AG168" s="39">
        <f>AF168/AF170</f>
        <v>2.0833333333333332E-2</v>
      </c>
    </row>
    <row r="169" spans="1:33" x14ac:dyDescent="0.25">
      <c r="B169" s="16"/>
      <c r="D169" s="14" t="s">
        <v>37</v>
      </c>
      <c r="E169" s="81">
        <v>394</v>
      </c>
      <c r="F169" s="82">
        <f>E169/E170</f>
        <v>0.33761782347900599</v>
      </c>
      <c r="G169" s="8"/>
      <c r="H169" s="42">
        <v>82</v>
      </c>
      <c r="I169" s="39">
        <f>H169/H170</f>
        <v>0.28873239436619719</v>
      </c>
      <c r="J169" s="8"/>
      <c r="K169" s="104">
        <v>18</v>
      </c>
      <c r="L169" s="101">
        <f>K169/K170</f>
        <v>0.26470588235294118</v>
      </c>
      <c r="M169" s="8"/>
      <c r="N169" s="42">
        <v>109</v>
      </c>
      <c r="O169" s="39">
        <f>N169/N170</f>
        <v>0.33956386292834889</v>
      </c>
      <c r="Q169" s="104">
        <v>105</v>
      </c>
      <c r="R169" s="101">
        <f>Q169/Q170</f>
        <v>0.46666666666666667</v>
      </c>
      <c r="S169" s="11"/>
      <c r="T169" s="42">
        <v>2</v>
      </c>
      <c r="U169" s="39">
        <f>T169/T170</f>
        <v>3.5714285714285712E-2</v>
      </c>
      <c r="V169" s="11"/>
      <c r="W169" s="104">
        <v>41</v>
      </c>
      <c r="X169" s="101">
        <f>W169/W170</f>
        <v>0.41</v>
      </c>
      <c r="Y169" s="11"/>
      <c r="Z169" s="42">
        <v>8</v>
      </c>
      <c r="AA169" s="39">
        <f>Z169/Z170</f>
        <v>0.22857142857142856</v>
      </c>
      <c r="AC169" s="104">
        <v>12</v>
      </c>
      <c r="AD169" s="101">
        <f>AC169/AC170</f>
        <v>0.44444444444444442</v>
      </c>
      <c r="AF169" s="42">
        <v>17</v>
      </c>
      <c r="AG169" s="39">
        <f>AF169/AF170</f>
        <v>0.35416666666666669</v>
      </c>
    </row>
    <row r="170" spans="1:33" x14ac:dyDescent="0.25">
      <c r="B170" s="16"/>
      <c r="D170" s="9" t="s">
        <v>14</v>
      </c>
      <c r="E170" s="83">
        <f>SUM(E165:E169)</f>
        <v>1167</v>
      </c>
      <c r="F170" s="84">
        <f>E170/E170</f>
        <v>1</v>
      </c>
      <c r="G170" s="8"/>
      <c r="H170" s="43">
        <f>SUM(H165:H169)</f>
        <v>284</v>
      </c>
      <c r="I170" s="41">
        <f>H170/H170</f>
        <v>1</v>
      </c>
      <c r="J170" s="8"/>
      <c r="K170" s="102">
        <f>SUM(K165:K169)</f>
        <v>68</v>
      </c>
      <c r="L170" s="105">
        <f>K170/K170</f>
        <v>1</v>
      </c>
      <c r="M170" s="8"/>
      <c r="N170" s="43">
        <f>SUM(N165:N169)</f>
        <v>321</v>
      </c>
      <c r="O170" s="41">
        <f>N170/N170</f>
        <v>1</v>
      </c>
      <c r="Q170" s="102">
        <f>SUM(Q165:Q169)</f>
        <v>225</v>
      </c>
      <c r="R170" s="105">
        <f>Q170/Q170</f>
        <v>1</v>
      </c>
      <c r="S170" s="11"/>
      <c r="T170" s="43">
        <f>SUM(T165:T169)</f>
        <v>56</v>
      </c>
      <c r="U170" s="41">
        <f>T170/T170</f>
        <v>1</v>
      </c>
      <c r="V170" s="11"/>
      <c r="W170" s="102">
        <f>SUM(W165:W169)</f>
        <v>100</v>
      </c>
      <c r="X170" s="105">
        <f>W170/W170</f>
        <v>1</v>
      </c>
      <c r="Y170" s="11"/>
      <c r="Z170" s="43">
        <f>SUM(Z165:Z169)</f>
        <v>35</v>
      </c>
      <c r="AA170" s="41">
        <f>Z170/Z170</f>
        <v>1</v>
      </c>
      <c r="AC170" s="102">
        <f>SUM(AC165:AC169)</f>
        <v>27</v>
      </c>
      <c r="AD170" s="105">
        <f>AC170/AC170</f>
        <v>1</v>
      </c>
      <c r="AF170" s="43">
        <f>SUM(AF165:AF169)</f>
        <v>48</v>
      </c>
      <c r="AG170" s="41">
        <f>AF170/AF170</f>
        <v>1</v>
      </c>
    </row>
    <row r="171" spans="1:33" x14ac:dyDescent="0.25">
      <c r="B171" s="16"/>
      <c r="E171" s="81"/>
      <c r="F171" s="82"/>
      <c r="G171" s="8"/>
      <c r="H171" s="45"/>
      <c r="I171" s="39"/>
      <c r="J171" s="8"/>
      <c r="K171" s="107"/>
      <c r="L171" s="101"/>
      <c r="M171" s="8"/>
      <c r="N171" s="45"/>
      <c r="O171" s="39"/>
      <c r="Q171" s="107"/>
      <c r="R171" s="101"/>
      <c r="S171" s="11"/>
      <c r="T171" s="45"/>
      <c r="U171" s="39"/>
      <c r="V171" s="11"/>
      <c r="W171" s="107"/>
      <c r="X171" s="101"/>
      <c r="Y171" s="11"/>
      <c r="Z171" s="45"/>
      <c r="AA171" s="39"/>
      <c r="AC171" s="107"/>
      <c r="AD171" s="101"/>
      <c r="AF171" s="45"/>
      <c r="AG171" s="39"/>
    </row>
    <row r="172" spans="1:33" ht="47.25" x14ac:dyDescent="0.25">
      <c r="A172" s="63" t="s">
        <v>76</v>
      </c>
      <c r="B172" s="62" t="s">
        <v>75</v>
      </c>
      <c r="D172" s="13" t="s">
        <v>33</v>
      </c>
      <c r="E172" s="81">
        <v>297</v>
      </c>
      <c r="F172" s="82">
        <f>E172/E177</f>
        <v>0.25449871465295631</v>
      </c>
      <c r="G172" s="10"/>
      <c r="H172" s="42">
        <v>76</v>
      </c>
      <c r="I172" s="39">
        <f>H172/H177</f>
        <v>0.26760563380281688</v>
      </c>
      <c r="J172" s="10"/>
      <c r="K172" s="104">
        <v>18</v>
      </c>
      <c r="L172" s="101">
        <f>K172/K177</f>
        <v>0.26470588235294118</v>
      </c>
      <c r="M172" s="10"/>
      <c r="N172" s="42">
        <v>67</v>
      </c>
      <c r="O172" s="39">
        <f>N172/N177</f>
        <v>0.2087227414330218</v>
      </c>
      <c r="P172" s="10"/>
      <c r="Q172" s="104">
        <v>59</v>
      </c>
      <c r="R172" s="101">
        <f>Q172/Q177</f>
        <v>0.26222222222222225</v>
      </c>
      <c r="S172" s="11"/>
      <c r="T172" s="42">
        <v>18</v>
      </c>
      <c r="U172" s="39">
        <f>T172/T177</f>
        <v>0.32142857142857145</v>
      </c>
      <c r="V172" s="11"/>
      <c r="W172" s="104">
        <v>29</v>
      </c>
      <c r="X172" s="101">
        <f>W172/W177</f>
        <v>0.28999999999999998</v>
      </c>
      <c r="Y172" s="11"/>
      <c r="Z172" s="42">
        <v>5</v>
      </c>
      <c r="AA172" s="39">
        <f>Z172/Z177</f>
        <v>0.14285714285714285</v>
      </c>
      <c r="AC172" s="104">
        <v>5</v>
      </c>
      <c r="AD172" s="101">
        <f>AC172/AC177</f>
        <v>0.18518518518518517</v>
      </c>
      <c r="AF172" s="42">
        <v>19</v>
      </c>
      <c r="AG172" s="39">
        <f>AF172/AF177</f>
        <v>0.39583333333333331</v>
      </c>
    </row>
    <row r="173" spans="1:33" ht="15.6" customHeight="1" x14ac:dyDescent="0.25">
      <c r="B173" s="16"/>
      <c r="D173" s="14" t="s">
        <v>34</v>
      </c>
      <c r="E173" s="81">
        <v>360</v>
      </c>
      <c r="F173" s="82">
        <f>E173/E177</f>
        <v>0.30848329048843187</v>
      </c>
      <c r="G173" s="8"/>
      <c r="H173" s="42">
        <v>99</v>
      </c>
      <c r="I173" s="39">
        <f>H173/H177</f>
        <v>0.34859154929577463</v>
      </c>
      <c r="J173" s="8"/>
      <c r="K173" s="104">
        <v>19</v>
      </c>
      <c r="L173" s="101">
        <f>K173/K177</f>
        <v>0.27941176470588236</v>
      </c>
      <c r="M173" s="8"/>
      <c r="N173" s="42">
        <v>93</v>
      </c>
      <c r="O173" s="39">
        <f>N173/N177</f>
        <v>0.28971962616822428</v>
      </c>
      <c r="Q173" s="104">
        <v>66</v>
      </c>
      <c r="R173" s="101">
        <f>Q173/Q177</f>
        <v>0.29333333333333333</v>
      </c>
      <c r="S173" s="11"/>
      <c r="T173" s="42">
        <v>22</v>
      </c>
      <c r="U173" s="39">
        <f>T173/T177</f>
        <v>0.39285714285714285</v>
      </c>
      <c r="V173" s="11"/>
      <c r="W173" s="104">
        <v>26</v>
      </c>
      <c r="X173" s="101">
        <f>W173/W177</f>
        <v>0.26</v>
      </c>
      <c r="Y173" s="11"/>
      <c r="Z173" s="42">
        <v>12</v>
      </c>
      <c r="AA173" s="39">
        <f>Z173/Z177</f>
        <v>0.34285714285714286</v>
      </c>
      <c r="AC173" s="104">
        <v>9</v>
      </c>
      <c r="AD173" s="101">
        <f>AC173/AC177</f>
        <v>0.33333333333333331</v>
      </c>
      <c r="AF173" s="42">
        <v>13</v>
      </c>
      <c r="AG173" s="39">
        <f>AF173/AF177</f>
        <v>0.27083333333333331</v>
      </c>
    </row>
    <row r="174" spans="1:33" x14ac:dyDescent="0.25">
      <c r="B174" s="16"/>
      <c r="D174" s="14" t="s">
        <v>35</v>
      </c>
      <c r="E174" s="81">
        <v>190</v>
      </c>
      <c r="F174" s="82">
        <f>E174/E177</f>
        <v>0.16281062553556128</v>
      </c>
      <c r="G174" s="8"/>
      <c r="H174" s="42">
        <v>56</v>
      </c>
      <c r="I174" s="39">
        <f>H174/H177</f>
        <v>0.19718309859154928</v>
      </c>
      <c r="J174" s="8"/>
      <c r="K174" s="104">
        <v>14</v>
      </c>
      <c r="L174" s="101">
        <f>K174/K177</f>
        <v>0.20588235294117646</v>
      </c>
      <c r="M174" s="8"/>
      <c r="N174" s="42">
        <v>55</v>
      </c>
      <c r="O174" s="39">
        <f>N174/N177</f>
        <v>0.17133956386292834</v>
      </c>
      <c r="Q174" s="104">
        <v>30</v>
      </c>
      <c r="R174" s="101">
        <f>Q174/Q177</f>
        <v>0.13333333333333333</v>
      </c>
      <c r="S174" s="11"/>
      <c r="T174" s="42">
        <v>7</v>
      </c>
      <c r="U174" s="39">
        <f>T174/T177</f>
        <v>0.125</v>
      </c>
      <c r="V174" s="11"/>
      <c r="W174" s="104">
        <v>6</v>
      </c>
      <c r="X174" s="101">
        <f>W174/W177</f>
        <v>0.06</v>
      </c>
      <c r="Y174" s="11"/>
      <c r="Z174" s="42">
        <v>10</v>
      </c>
      <c r="AA174" s="39">
        <f>Z174/Z177</f>
        <v>0.2857142857142857</v>
      </c>
      <c r="AC174" s="104">
        <v>6</v>
      </c>
      <c r="AD174" s="101">
        <f>AC174/AC177</f>
        <v>0.22222222222222221</v>
      </c>
      <c r="AF174" s="42">
        <v>6</v>
      </c>
      <c r="AG174" s="39">
        <f>AF174/AF177</f>
        <v>0.125</v>
      </c>
    </row>
    <row r="175" spans="1:33" x14ac:dyDescent="0.25">
      <c r="D175" s="14" t="s">
        <v>36</v>
      </c>
      <c r="E175" s="81">
        <v>91</v>
      </c>
      <c r="F175" s="82">
        <f>E175/E177</f>
        <v>7.7977720651242505E-2</v>
      </c>
      <c r="G175" s="8"/>
      <c r="H175" s="42">
        <v>26</v>
      </c>
      <c r="I175" s="39">
        <f>H175/H177</f>
        <v>9.154929577464789E-2</v>
      </c>
      <c r="J175" s="8"/>
      <c r="K175" s="104">
        <v>6</v>
      </c>
      <c r="L175" s="101">
        <f>K175/K177</f>
        <v>8.8235294117647065E-2</v>
      </c>
      <c r="M175" s="8"/>
      <c r="N175" s="42">
        <v>25</v>
      </c>
      <c r="O175" s="39">
        <f>N175/N177</f>
        <v>7.7881619937694699E-2</v>
      </c>
      <c r="Q175" s="104">
        <v>17</v>
      </c>
      <c r="R175" s="101">
        <f>Q175/Q177</f>
        <v>7.5555555555555556E-2</v>
      </c>
      <c r="S175" s="11"/>
      <c r="T175" s="42">
        <v>5</v>
      </c>
      <c r="U175" s="39">
        <f>T175/T177</f>
        <v>8.9285714285714288E-2</v>
      </c>
      <c r="V175" s="11"/>
      <c r="W175" s="104">
        <v>5</v>
      </c>
      <c r="X175" s="101">
        <f>W175/W177</f>
        <v>0.05</v>
      </c>
      <c r="Y175" s="11"/>
      <c r="Z175" s="42">
        <v>1</v>
      </c>
      <c r="AA175" s="39">
        <f>Z175/Z177</f>
        <v>2.8571428571428571E-2</v>
      </c>
      <c r="AC175" s="104">
        <v>4</v>
      </c>
      <c r="AD175" s="101">
        <f>AC175/AC177</f>
        <v>0.14814814814814814</v>
      </c>
      <c r="AF175" s="42">
        <v>2</v>
      </c>
      <c r="AG175" s="39">
        <f>AF175/AF177</f>
        <v>4.1666666666666664E-2</v>
      </c>
    </row>
    <row r="176" spans="1:33" x14ac:dyDescent="0.25">
      <c r="D176" s="14" t="s">
        <v>37</v>
      </c>
      <c r="E176" s="81">
        <v>229</v>
      </c>
      <c r="F176" s="82">
        <f>E176/E177</f>
        <v>0.19622964867180806</v>
      </c>
      <c r="G176" s="8"/>
      <c r="H176" s="42">
        <v>27</v>
      </c>
      <c r="I176" s="39">
        <f>H176/H177</f>
        <v>9.5070422535211266E-2</v>
      </c>
      <c r="J176" s="8"/>
      <c r="K176" s="104">
        <v>11</v>
      </c>
      <c r="L176" s="101">
        <f>K176/K177</f>
        <v>0.16176470588235295</v>
      </c>
      <c r="M176" s="8"/>
      <c r="N176" s="42">
        <v>81</v>
      </c>
      <c r="O176" s="39">
        <f>N176/N177</f>
        <v>0.25233644859813081</v>
      </c>
      <c r="Q176" s="104">
        <v>53</v>
      </c>
      <c r="R176" s="101">
        <f>Q176/Q177</f>
        <v>0.23555555555555555</v>
      </c>
      <c r="S176" s="11"/>
      <c r="T176" s="42">
        <v>4</v>
      </c>
      <c r="U176" s="39">
        <f>T176/T177</f>
        <v>7.1428571428571425E-2</v>
      </c>
      <c r="V176" s="11"/>
      <c r="W176" s="104">
        <v>34</v>
      </c>
      <c r="X176" s="101">
        <f>W176/W177</f>
        <v>0.34</v>
      </c>
      <c r="Y176" s="11"/>
      <c r="Z176" s="42">
        <v>7</v>
      </c>
      <c r="AA176" s="39">
        <f>Z176/Z177</f>
        <v>0.2</v>
      </c>
      <c r="AC176" s="104">
        <v>3</v>
      </c>
      <c r="AD176" s="101">
        <f>AC176/AC177</f>
        <v>0.1111111111111111</v>
      </c>
      <c r="AF176" s="42">
        <v>8</v>
      </c>
      <c r="AG176" s="39">
        <f>AF176/AF177</f>
        <v>0.16666666666666666</v>
      </c>
    </row>
    <row r="177" spans="1:33" x14ac:dyDescent="0.25">
      <c r="D177" s="9" t="s">
        <v>14</v>
      </c>
      <c r="E177" s="83">
        <f>SUM(E172:E176)</f>
        <v>1167</v>
      </c>
      <c r="F177" s="84">
        <f>E177/E177</f>
        <v>1</v>
      </c>
      <c r="G177" s="8"/>
      <c r="H177" s="43">
        <f>SUM(H172:H176)</f>
        <v>284</v>
      </c>
      <c r="I177" s="41">
        <f>H177/H177</f>
        <v>1</v>
      </c>
      <c r="J177" s="8"/>
      <c r="K177" s="102">
        <f>SUM(K172:K176)</f>
        <v>68</v>
      </c>
      <c r="L177" s="105">
        <f>K177/K177</f>
        <v>1</v>
      </c>
      <c r="M177" s="8"/>
      <c r="N177" s="43">
        <f>SUM(N172:N176)</f>
        <v>321</v>
      </c>
      <c r="O177" s="41">
        <f>N177/N177</f>
        <v>1</v>
      </c>
      <c r="Q177" s="102">
        <f>SUM(Q172:Q176)</f>
        <v>225</v>
      </c>
      <c r="R177" s="105">
        <f>Q177/Q177</f>
        <v>1</v>
      </c>
      <c r="S177" s="11"/>
      <c r="T177" s="43">
        <f>SUM(T172:T176)</f>
        <v>56</v>
      </c>
      <c r="U177" s="41">
        <f>T177/T177</f>
        <v>1</v>
      </c>
      <c r="V177" s="11"/>
      <c r="W177" s="102">
        <f>SUM(W172:W176)</f>
        <v>100</v>
      </c>
      <c r="X177" s="105">
        <f>W177/W177</f>
        <v>1</v>
      </c>
      <c r="Y177" s="11"/>
      <c r="Z177" s="43">
        <f>SUM(Z172:Z176)</f>
        <v>35</v>
      </c>
      <c r="AA177" s="41">
        <f>Z177/Z177</f>
        <v>1</v>
      </c>
      <c r="AC177" s="102">
        <f>SUM(AC172:AC176)</f>
        <v>27</v>
      </c>
      <c r="AD177" s="105">
        <f>AC177/AC177</f>
        <v>1</v>
      </c>
      <c r="AF177" s="43">
        <f>SUM(AF172:AF176)</f>
        <v>48</v>
      </c>
      <c r="AG177" s="41">
        <f>AF177/AF177</f>
        <v>1</v>
      </c>
    </row>
    <row r="178" spans="1:33" x14ac:dyDescent="0.25">
      <c r="D178" s="9"/>
      <c r="E178" s="83"/>
      <c r="F178" s="84"/>
      <c r="G178" s="10"/>
      <c r="H178" s="43"/>
      <c r="I178" s="41"/>
      <c r="J178" s="10"/>
      <c r="K178" s="102"/>
      <c r="L178" s="105"/>
      <c r="M178" s="10"/>
      <c r="N178" s="43"/>
      <c r="O178" s="41"/>
      <c r="P178" s="10"/>
      <c r="Q178" s="102"/>
      <c r="R178" s="105"/>
      <c r="S178" s="11"/>
      <c r="T178" s="43"/>
      <c r="U178" s="41"/>
      <c r="V178" s="11"/>
      <c r="W178" s="102"/>
      <c r="X178" s="105"/>
      <c r="Y178" s="11"/>
      <c r="Z178" s="43"/>
      <c r="AA178" s="41"/>
      <c r="AC178" s="102"/>
      <c r="AD178" s="105"/>
      <c r="AF178" s="43"/>
      <c r="AG178" s="41"/>
    </row>
    <row r="179" spans="1:33" ht="31.5" x14ac:dyDescent="0.25">
      <c r="A179" s="63" t="s">
        <v>77</v>
      </c>
      <c r="B179" s="68" t="s">
        <v>90</v>
      </c>
      <c r="D179" s="13" t="s">
        <v>33</v>
      </c>
      <c r="E179" s="81">
        <v>374</v>
      </c>
      <c r="F179" s="82">
        <f>E179/E184</f>
        <v>0.32047986289631536</v>
      </c>
      <c r="G179" s="8"/>
      <c r="H179" s="42">
        <v>96</v>
      </c>
      <c r="I179" s="39">
        <f>H179/H184</f>
        <v>0.3380281690140845</v>
      </c>
      <c r="J179" s="8"/>
      <c r="K179" s="104">
        <v>24</v>
      </c>
      <c r="L179" s="101">
        <f>K179/K184</f>
        <v>0.35294117647058826</v>
      </c>
      <c r="M179" s="8"/>
      <c r="N179" s="42">
        <v>109</v>
      </c>
      <c r="O179" s="39">
        <f>N179/N184</f>
        <v>0.33956386292834889</v>
      </c>
      <c r="Q179" s="104">
        <v>54</v>
      </c>
      <c r="R179" s="101">
        <f>Q179/Q184</f>
        <v>0.24</v>
      </c>
      <c r="S179" s="11"/>
      <c r="T179" s="42">
        <v>13</v>
      </c>
      <c r="U179" s="39">
        <f>T179/T184</f>
        <v>0.23214285714285715</v>
      </c>
      <c r="V179" s="11"/>
      <c r="W179" s="104">
        <v>43</v>
      </c>
      <c r="X179" s="101">
        <f>W179/W184</f>
        <v>0.43</v>
      </c>
      <c r="Y179" s="11"/>
      <c r="Z179" s="42">
        <v>17</v>
      </c>
      <c r="AA179" s="39">
        <f>Z179/Z184</f>
        <v>0.48571428571428571</v>
      </c>
      <c r="AC179" s="104">
        <v>9</v>
      </c>
      <c r="AD179" s="101">
        <f>AC179/AC184</f>
        <v>0.33333333333333331</v>
      </c>
      <c r="AF179" s="42">
        <v>7</v>
      </c>
      <c r="AG179" s="39">
        <f>AF179/AF184</f>
        <v>0.14583333333333334</v>
      </c>
    </row>
    <row r="180" spans="1:33" x14ac:dyDescent="0.25">
      <c r="D180" s="14" t="s">
        <v>34</v>
      </c>
      <c r="E180" s="81">
        <v>302</v>
      </c>
      <c r="F180" s="82">
        <f>E180/E184</f>
        <v>0.25878320479862899</v>
      </c>
      <c r="G180" s="8"/>
      <c r="H180" s="42">
        <v>69</v>
      </c>
      <c r="I180" s="39">
        <f>H180/H184</f>
        <v>0.24295774647887325</v>
      </c>
      <c r="J180" s="8"/>
      <c r="K180" s="104">
        <v>11</v>
      </c>
      <c r="L180" s="101">
        <f>K180/K184</f>
        <v>0.16176470588235295</v>
      </c>
      <c r="M180" s="8"/>
      <c r="N180" s="42">
        <v>94</v>
      </c>
      <c r="O180" s="39">
        <f>N180/N184</f>
        <v>0.29283489096573206</v>
      </c>
      <c r="Q180" s="104">
        <v>49</v>
      </c>
      <c r="R180" s="101">
        <f>Q180/Q184</f>
        <v>0.21777777777777776</v>
      </c>
      <c r="S180" s="11"/>
      <c r="T180" s="42">
        <v>15</v>
      </c>
      <c r="U180" s="39">
        <f>T180/T184</f>
        <v>0.26785714285714285</v>
      </c>
      <c r="V180" s="11"/>
      <c r="W180" s="104">
        <v>32</v>
      </c>
      <c r="X180" s="101">
        <f>W180/W184</f>
        <v>0.32</v>
      </c>
      <c r="Y180" s="11"/>
      <c r="Z180" s="42">
        <v>10</v>
      </c>
      <c r="AA180" s="39">
        <f>Z180/Z184</f>
        <v>0.2857142857142857</v>
      </c>
      <c r="AC180" s="104">
        <v>10</v>
      </c>
      <c r="AD180" s="101">
        <f>AC180/AC184</f>
        <v>0.37037037037037035</v>
      </c>
      <c r="AF180" s="42">
        <v>11</v>
      </c>
      <c r="AG180" s="39">
        <f>AF180/AF184</f>
        <v>0.22916666666666666</v>
      </c>
    </row>
    <row r="181" spans="1:33" x14ac:dyDescent="0.25">
      <c r="D181" s="14" t="s">
        <v>35</v>
      </c>
      <c r="E181" s="81">
        <v>140</v>
      </c>
      <c r="F181" s="82">
        <f>E181/E184</f>
        <v>0.11996572407883462</v>
      </c>
      <c r="G181" s="8"/>
      <c r="H181" s="42">
        <v>33</v>
      </c>
      <c r="I181" s="39">
        <f>H181/H184</f>
        <v>0.11619718309859155</v>
      </c>
      <c r="J181" s="8"/>
      <c r="K181" s="104">
        <v>7</v>
      </c>
      <c r="L181" s="101">
        <f>K181/K184</f>
        <v>0.10294117647058823</v>
      </c>
      <c r="M181" s="8"/>
      <c r="N181" s="42">
        <v>30</v>
      </c>
      <c r="O181" s="39">
        <f>N181/N184</f>
        <v>9.3457943925233641E-2</v>
      </c>
      <c r="Q181" s="104">
        <v>29</v>
      </c>
      <c r="R181" s="101">
        <f>Q181/Q184</f>
        <v>0.12888888888888889</v>
      </c>
      <c r="S181" s="11"/>
      <c r="T181" s="42">
        <v>13</v>
      </c>
      <c r="U181" s="39">
        <f>T181/T184</f>
        <v>0.23214285714285715</v>
      </c>
      <c r="V181" s="11"/>
      <c r="W181" s="104">
        <v>11</v>
      </c>
      <c r="X181" s="101">
        <f>W181/W184</f>
        <v>0.11</v>
      </c>
      <c r="Y181" s="11"/>
      <c r="Z181" s="42">
        <v>1</v>
      </c>
      <c r="AA181" s="39">
        <f>Z181/Z184</f>
        <v>2.8571428571428571E-2</v>
      </c>
      <c r="AC181" s="104">
        <v>8</v>
      </c>
      <c r="AD181" s="101">
        <f>AC181/AC184</f>
        <v>0.29629629629629628</v>
      </c>
      <c r="AF181" s="42">
        <v>8</v>
      </c>
      <c r="AG181" s="39">
        <f>AF181/AF184</f>
        <v>0.16666666666666666</v>
      </c>
    </row>
    <row r="182" spans="1:33" x14ac:dyDescent="0.25">
      <c r="D182" s="14" t="s">
        <v>36</v>
      </c>
      <c r="E182" s="81">
        <v>64</v>
      </c>
      <c r="F182" s="82">
        <f>E182/E184</f>
        <v>5.4841473864610114E-2</v>
      </c>
      <c r="G182" s="8"/>
      <c r="H182" s="42">
        <v>25</v>
      </c>
      <c r="I182" s="39">
        <f>H182/H184</f>
        <v>8.8028169014084501E-2</v>
      </c>
      <c r="J182" s="8"/>
      <c r="K182" s="104">
        <v>4</v>
      </c>
      <c r="L182" s="101">
        <f>K182/K184</f>
        <v>5.8823529411764705E-2</v>
      </c>
      <c r="M182" s="8"/>
      <c r="N182" s="42">
        <v>13</v>
      </c>
      <c r="O182" s="39">
        <f>N182/N184</f>
        <v>4.0498442367601244E-2</v>
      </c>
      <c r="Q182" s="104">
        <v>13</v>
      </c>
      <c r="R182" s="101">
        <f>Q182/Q184</f>
        <v>5.7777777777777775E-2</v>
      </c>
      <c r="S182" s="11"/>
      <c r="T182" s="42">
        <v>5</v>
      </c>
      <c r="U182" s="39">
        <f>T182/T184</f>
        <v>8.9285714285714288E-2</v>
      </c>
      <c r="V182" s="11"/>
      <c r="W182" s="104">
        <v>1</v>
      </c>
      <c r="X182" s="101">
        <f>W182/W184</f>
        <v>0.01</v>
      </c>
      <c r="Y182" s="11"/>
      <c r="Z182" s="42">
        <v>0</v>
      </c>
      <c r="AA182" s="39">
        <f>Z182/Z184</f>
        <v>0</v>
      </c>
      <c r="AC182" s="104">
        <v>0</v>
      </c>
      <c r="AD182" s="101">
        <f>AC182/AC184</f>
        <v>0</v>
      </c>
      <c r="AF182" s="42">
        <v>3</v>
      </c>
      <c r="AG182" s="39">
        <f>AF182/AF184</f>
        <v>6.25E-2</v>
      </c>
    </row>
    <row r="183" spans="1:33" x14ac:dyDescent="0.25">
      <c r="D183" s="14" t="s">
        <v>37</v>
      </c>
      <c r="E183" s="81">
        <v>287</v>
      </c>
      <c r="F183" s="82">
        <f>E183/E184</f>
        <v>0.24592973436161097</v>
      </c>
      <c r="G183" s="8"/>
      <c r="H183" s="42">
        <v>61</v>
      </c>
      <c r="I183" s="39">
        <f>H183/H184</f>
        <v>0.21478873239436619</v>
      </c>
      <c r="J183" s="8"/>
      <c r="K183" s="104">
        <v>22</v>
      </c>
      <c r="L183" s="101">
        <f>K183/K184</f>
        <v>0.3235294117647059</v>
      </c>
      <c r="M183" s="8"/>
      <c r="N183" s="42">
        <v>75</v>
      </c>
      <c r="O183" s="39">
        <f>N183/N184</f>
        <v>0.23364485981308411</v>
      </c>
      <c r="Q183" s="104">
        <v>80</v>
      </c>
      <c r="R183" s="101">
        <f>Q183/Q184</f>
        <v>0.35555555555555557</v>
      </c>
      <c r="S183" s="11"/>
      <c r="T183" s="42">
        <v>10</v>
      </c>
      <c r="U183" s="39">
        <f>T183/T184</f>
        <v>0.17857142857142858</v>
      </c>
      <c r="V183" s="11"/>
      <c r="W183" s="104">
        <v>13</v>
      </c>
      <c r="X183" s="101">
        <f>W183/W184</f>
        <v>0.13</v>
      </c>
      <c r="Y183" s="11"/>
      <c r="Z183" s="42">
        <v>7</v>
      </c>
      <c r="AA183" s="39">
        <f>Z183/Z184</f>
        <v>0.2</v>
      </c>
      <c r="AC183" s="104">
        <v>0</v>
      </c>
      <c r="AD183" s="101">
        <f>AC183/AC184</f>
        <v>0</v>
      </c>
      <c r="AF183" s="42">
        <v>19</v>
      </c>
      <c r="AG183" s="39">
        <f>AF183/AF184</f>
        <v>0.39583333333333331</v>
      </c>
    </row>
    <row r="184" spans="1:33" x14ac:dyDescent="0.25">
      <c r="D184" s="9" t="s">
        <v>14</v>
      </c>
      <c r="E184" s="83">
        <f>SUM(E179:E183)</f>
        <v>1167</v>
      </c>
      <c r="F184" s="84">
        <f>E184/E184</f>
        <v>1</v>
      </c>
      <c r="G184" s="10"/>
      <c r="H184" s="43">
        <f>SUM(H179:H183)</f>
        <v>284</v>
      </c>
      <c r="I184" s="41">
        <f>H184/H184</f>
        <v>1</v>
      </c>
      <c r="J184" s="10"/>
      <c r="K184" s="102">
        <f>SUM(K179:K183)</f>
        <v>68</v>
      </c>
      <c r="L184" s="105">
        <f>K184/K184</f>
        <v>1</v>
      </c>
      <c r="M184" s="10"/>
      <c r="N184" s="43">
        <f>SUM(N179:N183)</f>
        <v>321</v>
      </c>
      <c r="O184" s="41">
        <f>N184/N184</f>
        <v>1</v>
      </c>
      <c r="P184" s="10"/>
      <c r="Q184" s="102">
        <f>SUM(Q179:Q183)</f>
        <v>225</v>
      </c>
      <c r="R184" s="105">
        <f>Q184/Q184</f>
        <v>1</v>
      </c>
      <c r="S184" s="11"/>
      <c r="T184" s="43">
        <f>SUM(T179:T183)</f>
        <v>56</v>
      </c>
      <c r="U184" s="41">
        <f>T184/T184</f>
        <v>1</v>
      </c>
      <c r="V184" s="11"/>
      <c r="W184" s="102">
        <f>SUM(W179:W183)</f>
        <v>100</v>
      </c>
      <c r="X184" s="105">
        <f>W184/W184</f>
        <v>1</v>
      </c>
      <c r="Y184" s="11"/>
      <c r="Z184" s="43">
        <f>SUM(Z179:Z183)</f>
        <v>35</v>
      </c>
      <c r="AA184" s="41">
        <f>Z184/Z184</f>
        <v>1</v>
      </c>
      <c r="AC184" s="102">
        <f>SUM(AC179:AC183)</f>
        <v>27</v>
      </c>
      <c r="AD184" s="105">
        <f>AC184/AC184</f>
        <v>1</v>
      </c>
      <c r="AF184" s="43">
        <f>SUM(AF179:AF183)</f>
        <v>48</v>
      </c>
      <c r="AG184" s="41">
        <f>AF184/AF184</f>
        <v>1</v>
      </c>
    </row>
    <row r="185" spans="1:33" x14ac:dyDescent="0.25">
      <c r="E185" s="85"/>
      <c r="F185" s="82"/>
      <c r="G185" s="8"/>
      <c r="H185" s="44"/>
      <c r="I185" s="39"/>
      <c r="J185" s="8"/>
      <c r="K185" s="106"/>
      <c r="L185" s="101"/>
      <c r="M185" s="8"/>
      <c r="N185" s="44"/>
      <c r="O185" s="39"/>
      <c r="Q185" s="106"/>
      <c r="R185" s="101"/>
      <c r="S185" s="11"/>
      <c r="T185" s="44"/>
      <c r="U185" s="39"/>
      <c r="V185" s="11"/>
      <c r="W185" s="106"/>
      <c r="X185" s="101"/>
      <c r="Y185" s="11"/>
      <c r="Z185" s="44"/>
      <c r="AA185" s="39"/>
      <c r="AC185" s="106"/>
      <c r="AD185" s="101"/>
      <c r="AF185" s="44"/>
      <c r="AG185" s="39"/>
    </row>
    <row r="186" spans="1:33" ht="37.15" customHeight="1" x14ac:dyDescent="0.25">
      <c r="A186" s="63" t="s">
        <v>78</v>
      </c>
      <c r="B186" s="66" t="s">
        <v>1262</v>
      </c>
      <c r="D186" s="13" t="s">
        <v>33</v>
      </c>
      <c r="E186" s="81">
        <v>356</v>
      </c>
      <c r="F186" s="82">
        <f>E186/E191</f>
        <v>0.30505569837189372</v>
      </c>
      <c r="G186" s="8"/>
      <c r="H186" s="42">
        <v>89</v>
      </c>
      <c r="I186" s="39">
        <f>H186/H191</f>
        <v>0.31338028169014087</v>
      </c>
      <c r="J186" s="8"/>
      <c r="K186" s="104">
        <v>25</v>
      </c>
      <c r="L186" s="101">
        <f>K186/K191</f>
        <v>0.36764705882352944</v>
      </c>
      <c r="M186" s="8"/>
      <c r="N186" s="42">
        <v>100</v>
      </c>
      <c r="O186" s="39">
        <f>N186/N191</f>
        <v>0.3115264797507788</v>
      </c>
      <c r="Q186" s="104">
        <v>44</v>
      </c>
      <c r="R186" s="101">
        <f>Q186/Q191</f>
        <v>0.19555555555555557</v>
      </c>
      <c r="S186" s="11"/>
      <c r="T186" s="42">
        <v>14</v>
      </c>
      <c r="U186" s="39">
        <f>T186/T191</f>
        <v>0.25</v>
      </c>
      <c r="V186" s="11"/>
      <c r="W186" s="104">
        <v>48</v>
      </c>
      <c r="X186" s="101">
        <f>W186/W191</f>
        <v>0.48</v>
      </c>
      <c r="Y186" s="11"/>
      <c r="Z186" s="42">
        <v>18</v>
      </c>
      <c r="AA186" s="39">
        <f>Z186/Z191</f>
        <v>0.51428571428571423</v>
      </c>
      <c r="AC186" s="104">
        <v>8</v>
      </c>
      <c r="AD186" s="101">
        <f>AC186/AC191</f>
        <v>0.29629629629629628</v>
      </c>
      <c r="AF186" s="42">
        <v>9</v>
      </c>
      <c r="AG186" s="39">
        <f>AF186/AF191</f>
        <v>0.1875</v>
      </c>
    </row>
    <row r="187" spans="1:33" x14ac:dyDescent="0.25">
      <c r="D187" s="14" t="s">
        <v>34</v>
      </c>
      <c r="E187" s="81">
        <v>280</v>
      </c>
      <c r="F187" s="82">
        <f>E187/E191</f>
        <v>0.23993144815766923</v>
      </c>
      <c r="G187" s="8"/>
      <c r="H187" s="42">
        <v>63</v>
      </c>
      <c r="I187" s="39">
        <f>H187/H191</f>
        <v>0.22183098591549297</v>
      </c>
      <c r="J187" s="8"/>
      <c r="K187" s="104">
        <v>9</v>
      </c>
      <c r="L187" s="101">
        <f>K187/K191</f>
        <v>0.13235294117647059</v>
      </c>
      <c r="M187" s="8"/>
      <c r="N187" s="42">
        <v>95</v>
      </c>
      <c r="O187" s="39">
        <f>N187/N191</f>
        <v>0.29595015576323985</v>
      </c>
      <c r="Q187" s="104">
        <v>36</v>
      </c>
      <c r="R187" s="101">
        <f>Q187/Q191</f>
        <v>0.16</v>
      </c>
      <c r="S187" s="11"/>
      <c r="T187" s="42">
        <v>12</v>
      </c>
      <c r="U187" s="39">
        <f>T187/T191</f>
        <v>0.21428571428571427</v>
      </c>
      <c r="V187" s="11"/>
      <c r="W187" s="104">
        <v>37</v>
      </c>
      <c r="X187" s="101">
        <f>W187/W191</f>
        <v>0.37</v>
      </c>
      <c r="Y187" s="11"/>
      <c r="Z187" s="42">
        <v>10</v>
      </c>
      <c r="AA187" s="39">
        <f>Z187/Z191</f>
        <v>0.2857142857142857</v>
      </c>
      <c r="AC187" s="104">
        <v>10</v>
      </c>
      <c r="AD187" s="101">
        <f>AC187/AC191</f>
        <v>0.37037037037037035</v>
      </c>
      <c r="AF187" s="42">
        <v>7</v>
      </c>
      <c r="AG187" s="39">
        <f>AF187/AF191</f>
        <v>0.14583333333333334</v>
      </c>
    </row>
    <row r="188" spans="1:33" x14ac:dyDescent="0.25">
      <c r="D188" s="14" t="s">
        <v>35</v>
      </c>
      <c r="E188" s="81">
        <v>102</v>
      </c>
      <c r="F188" s="82">
        <f>E188/E191</f>
        <v>8.7403598971722368E-2</v>
      </c>
      <c r="G188" s="8"/>
      <c r="H188" s="42">
        <v>25</v>
      </c>
      <c r="I188" s="39">
        <f>H188/H191</f>
        <v>8.8028169014084501E-2</v>
      </c>
      <c r="J188" s="8"/>
      <c r="K188" s="104">
        <v>6</v>
      </c>
      <c r="L188" s="101">
        <f>K188/K191</f>
        <v>8.8235294117647065E-2</v>
      </c>
      <c r="M188" s="8"/>
      <c r="N188" s="42">
        <v>30</v>
      </c>
      <c r="O188" s="39">
        <f>N188/N191</f>
        <v>9.3457943925233641E-2</v>
      </c>
      <c r="Q188" s="104">
        <v>18</v>
      </c>
      <c r="R188" s="101">
        <f>Q188/Q191</f>
        <v>0.08</v>
      </c>
      <c r="S188" s="11"/>
      <c r="T188" s="42">
        <v>6</v>
      </c>
      <c r="U188" s="39">
        <f>T188/T191</f>
        <v>0.10714285714285714</v>
      </c>
      <c r="V188" s="11"/>
      <c r="W188" s="104">
        <v>9</v>
      </c>
      <c r="X188" s="101">
        <f>W188/W191</f>
        <v>0.09</v>
      </c>
      <c r="Y188" s="11"/>
      <c r="Z188" s="42">
        <v>0</v>
      </c>
      <c r="AA188" s="39">
        <f>Z188/Z191</f>
        <v>0</v>
      </c>
      <c r="AC188" s="104">
        <v>5</v>
      </c>
      <c r="AD188" s="101">
        <f>AC188/AC191</f>
        <v>0.18518518518518517</v>
      </c>
      <c r="AF188" s="42">
        <v>3</v>
      </c>
      <c r="AG188" s="39">
        <f>AF188/AF191</f>
        <v>6.25E-2</v>
      </c>
    </row>
    <row r="189" spans="1:33" x14ac:dyDescent="0.25">
      <c r="D189" s="14" t="s">
        <v>36</v>
      </c>
      <c r="E189" s="81">
        <v>51</v>
      </c>
      <c r="F189" s="82">
        <f>E189/E191</f>
        <v>4.3701799485861184E-2</v>
      </c>
      <c r="G189" s="10"/>
      <c r="H189" s="42">
        <v>12</v>
      </c>
      <c r="I189" s="39">
        <f>H189/H191</f>
        <v>4.2253521126760563E-2</v>
      </c>
      <c r="J189" s="10"/>
      <c r="K189" s="104">
        <v>1</v>
      </c>
      <c r="L189" s="101">
        <f>K189/K191</f>
        <v>1.4705882352941176E-2</v>
      </c>
      <c r="M189" s="10"/>
      <c r="N189" s="42">
        <v>18</v>
      </c>
      <c r="O189" s="39">
        <f>N189/N191</f>
        <v>5.6074766355140186E-2</v>
      </c>
      <c r="P189" s="10"/>
      <c r="Q189" s="104">
        <v>10</v>
      </c>
      <c r="R189" s="101">
        <f>Q189/Q191</f>
        <v>4.4444444444444446E-2</v>
      </c>
      <c r="S189" s="11"/>
      <c r="T189" s="42">
        <v>4</v>
      </c>
      <c r="U189" s="39">
        <f>T189/T191</f>
        <v>7.1428571428571425E-2</v>
      </c>
      <c r="V189" s="11"/>
      <c r="W189" s="104">
        <v>1</v>
      </c>
      <c r="X189" s="101">
        <f>W189/W191</f>
        <v>0.01</v>
      </c>
      <c r="Y189" s="11"/>
      <c r="Z189" s="42">
        <v>1</v>
      </c>
      <c r="AA189" s="39">
        <f>Z189/Z191</f>
        <v>2.8571428571428571E-2</v>
      </c>
      <c r="AC189" s="104">
        <v>3</v>
      </c>
      <c r="AD189" s="101">
        <f>AC189/AC191</f>
        <v>0.1111111111111111</v>
      </c>
      <c r="AF189" s="42">
        <v>1</v>
      </c>
      <c r="AG189" s="39">
        <f>AF189/AF191</f>
        <v>2.0833333333333332E-2</v>
      </c>
    </row>
    <row r="190" spans="1:33" x14ac:dyDescent="0.25">
      <c r="B190" s="19"/>
      <c r="D190" s="14" t="s">
        <v>37</v>
      </c>
      <c r="E190" s="81">
        <v>378</v>
      </c>
      <c r="F190" s="82">
        <f>E190/E191</f>
        <v>0.32390745501285345</v>
      </c>
      <c r="G190" s="8"/>
      <c r="H190" s="42">
        <v>95</v>
      </c>
      <c r="I190" s="39">
        <f>H190/H191</f>
        <v>0.33450704225352113</v>
      </c>
      <c r="J190" s="8"/>
      <c r="K190" s="104">
        <v>27</v>
      </c>
      <c r="L190" s="101">
        <f>K190/K191</f>
        <v>0.39705882352941174</v>
      </c>
      <c r="M190" s="8"/>
      <c r="N190" s="42">
        <v>78</v>
      </c>
      <c r="O190" s="39">
        <f>N190/N191</f>
        <v>0.24299065420560748</v>
      </c>
      <c r="Q190" s="104">
        <v>117</v>
      </c>
      <c r="R190" s="101">
        <f>Q190/Q191</f>
        <v>0.52</v>
      </c>
      <c r="S190" s="11"/>
      <c r="T190" s="42">
        <v>20</v>
      </c>
      <c r="U190" s="39">
        <f>T190/T191</f>
        <v>0.35714285714285715</v>
      </c>
      <c r="V190" s="11"/>
      <c r="W190" s="104">
        <v>5</v>
      </c>
      <c r="X190" s="101">
        <f>W190/W191</f>
        <v>0.05</v>
      </c>
      <c r="Y190" s="11"/>
      <c r="Z190" s="42">
        <v>6</v>
      </c>
      <c r="AA190" s="39">
        <f>Z190/Z191</f>
        <v>0.17142857142857143</v>
      </c>
      <c r="AC190" s="104">
        <v>1</v>
      </c>
      <c r="AD190" s="101">
        <f>AC190/AC191</f>
        <v>3.7037037037037035E-2</v>
      </c>
      <c r="AF190" s="42">
        <v>28</v>
      </c>
      <c r="AG190" s="39">
        <f>AF190/AF191</f>
        <v>0.58333333333333337</v>
      </c>
    </row>
    <row r="191" spans="1:33" x14ac:dyDescent="0.25">
      <c r="D191" s="9" t="s">
        <v>14</v>
      </c>
      <c r="E191" s="83">
        <f>SUM(E186:E190)</f>
        <v>1167</v>
      </c>
      <c r="F191" s="84">
        <f>E191/E191</f>
        <v>1</v>
      </c>
      <c r="G191" s="8"/>
      <c r="H191" s="43">
        <f>SUM(H186:H190)</f>
        <v>284</v>
      </c>
      <c r="I191" s="41">
        <f>H191/H191</f>
        <v>1</v>
      </c>
      <c r="J191" s="8"/>
      <c r="K191" s="102">
        <f>SUM(K186:K190)</f>
        <v>68</v>
      </c>
      <c r="L191" s="105">
        <f>K191/K191</f>
        <v>1</v>
      </c>
      <c r="M191" s="8"/>
      <c r="N191" s="43">
        <f>SUM(N186:N190)</f>
        <v>321</v>
      </c>
      <c r="O191" s="41">
        <f>N191/N191</f>
        <v>1</v>
      </c>
      <c r="Q191" s="102">
        <f>SUM(Q186:Q190)</f>
        <v>225</v>
      </c>
      <c r="R191" s="105">
        <f>Q191/Q191</f>
        <v>1</v>
      </c>
      <c r="S191" s="11"/>
      <c r="T191" s="43">
        <f>SUM(T186:T190)</f>
        <v>56</v>
      </c>
      <c r="U191" s="41">
        <f>T191/T191</f>
        <v>1</v>
      </c>
      <c r="V191" s="11"/>
      <c r="W191" s="102">
        <f>SUM(W186:W190)</f>
        <v>100</v>
      </c>
      <c r="X191" s="105">
        <f>W191/W191</f>
        <v>1</v>
      </c>
      <c r="Y191" s="11"/>
      <c r="Z191" s="43">
        <f>SUM(Z186:Z190)</f>
        <v>35</v>
      </c>
      <c r="AA191" s="41">
        <f>Z191/Z191</f>
        <v>1</v>
      </c>
      <c r="AC191" s="102">
        <f>SUM(AC186:AC190)</f>
        <v>27</v>
      </c>
      <c r="AD191" s="105">
        <f>AC191/AC191</f>
        <v>1</v>
      </c>
      <c r="AF191" s="43">
        <f>SUM(AF186:AF190)</f>
        <v>48</v>
      </c>
      <c r="AG191" s="41">
        <f>AF191/AF191</f>
        <v>1</v>
      </c>
    </row>
    <row r="192" spans="1:33" x14ac:dyDescent="0.25">
      <c r="D192" s="9"/>
      <c r="E192" s="83"/>
      <c r="F192" s="84"/>
      <c r="G192" s="8"/>
      <c r="H192" s="43"/>
      <c r="I192" s="41"/>
      <c r="J192" s="8"/>
      <c r="K192" s="102"/>
      <c r="L192" s="105"/>
      <c r="M192" s="8"/>
      <c r="N192" s="43"/>
      <c r="O192" s="41"/>
      <c r="Q192" s="102"/>
      <c r="R192" s="105"/>
      <c r="S192" s="11"/>
      <c r="T192" s="43"/>
      <c r="U192" s="41"/>
      <c r="V192" s="11"/>
      <c r="W192" s="102"/>
      <c r="X192" s="105"/>
      <c r="Y192" s="11"/>
      <c r="Z192" s="43"/>
      <c r="AA192" s="41"/>
      <c r="AC192" s="102"/>
      <c r="AD192" s="105"/>
      <c r="AF192" s="43"/>
      <c r="AG192" s="41"/>
    </row>
    <row r="193" spans="1:33" ht="31.5" x14ac:dyDescent="0.25">
      <c r="A193" s="63" t="s">
        <v>79</v>
      </c>
      <c r="B193" s="62" t="s">
        <v>1270</v>
      </c>
      <c r="D193" s="13" t="s">
        <v>33</v>
      </c>
      <c r="E193" s="81">
        <v>440</v>
      </c>
      <c r="F193" s="82">
        <f>E193/E198</f>
        <v>0.37703513281919454</v>
      </c>
      <c r="G193" s="8"/>
      <c r="H193" s="42">
        <v>114</v>
      </c>
      <c r="I193" s="39">
        <f>H193/H198</f>
        <v>0.40140845070422537</v>
      </c>
      <c r="J193" s="8"/>
      <c r="K193" s="104">
        <v>44</v>
      </c>
      <c r="L193" s="101">
        <f>K193/K198</f>
        <v>0.6470588235294118</v>
      </c>
      <c r="M193" s="8"/>
      <c r="N193" s="42">
        <v>126</v>
      </c>
      <c r="O193" s="39">
        <f>N193/N198</f>
        <v>0.3925233644859813</v>
      </c>
      <c r="Q193" s="104">
        <v>49</v>
      </c>
      <c r="R193" s="101">
        <f>Q193/Q198</f>
        <v>0.21777777777777776</v>
      </c>
      <c r="S193" s="11"/>
      <c r="T193" s="42">
        <v>24</v>
      </c>
      <c r="U193" s="39">
        <f>T193/T198</f>
        <v>0.42857142857142855</v>
      </c>
      <c r="V193" s="11"/>
      <c r="W193" s="104">
        <v>38</v>
      </c>
      <c r="X193" s="101">
        <f>W193/W198</f>
        <v>0.38</v>
      </c>
      <c r="Y193" s="11"/>
      <c r="Z193" s="42">
        <v>14</v>
      </c>
      <c r="AA193" s="39">
        <f>Z193/Z198</f>
        <v>0.4</v>
      </c>
      <c r="AC193" s="104">
        <v>6</v>
      </c>
      <c r="AD193" s="101">
        <f>AC193/AC198</f>
        <v>0.22222222222222221</v>
      </c>
      <c r="AF193" s="42">
        <v>24</v>
      </c>
      <c r="AG193" s="39">
        <f>AF193/AF198</f>
        <v>0.5</v>
      </c>
    </row>
    <row r="194" spans="1:33" x14ac:dyDescent="0.25">
      <c r="D194" s="14" t="s">
        <v>34</v>
      </c>
      <c r="E194" s="81">
        <v>381</v>
      </c>
      <c r="F194" s="82">
        <f>E194/E198</f>
        <v>0.32647814910025708</v>
      </c>
      <c r="G194" s="8"/>
      <c r="H194" s="42">
        <v>104</v>
      </c>
      <c r="I194" s="39">
        <f>H194/H198</f>
        <v>0.36619718309859156</v>
      </c>
      <c r="J194" s="8"/>
      <c r="K194" s="104">
        <v>18</v>
      </c>
      <c r="L194" s="101">
        <f>K194/K198</f>
        <v>0.26470588235294118</v>
      </c>
      <c r="M194" s="8"/>
      <c r="N194" s="42">
        <v>120</v>
      </c>
      <c r="O194" s="39">
        <f>N194/N198</f>
        <v>0.37383177570093457</v>
      </c>
      <c r="Q194" s="104">
        <v>48</v>
      </c>
      <c r="R194" s="101">
        <f>Q194/Q198</f>
        <v>0.21333333333333335</v>
      </c>
      <c r="S194" s="11"/>
      <c r="T194" s="42">
        <v>18</v>
      </c>
      <c r="U194" s="39">
        <f>T194/T198</f>
        <v>0.32142857142857145</v>
      </c>
      <c r="V194" s="11"/>
      <c r="W194" s="104">
        <v>37</v>
      </c>
      <c r="X194" s="101">
        <f>W194/W198</f>
        <v>0.37</v>
      </c>
      <c r="Y194" s="11"/>
      <c r="Z194" s="42">
        <v>14</v>
      </c>
      <c r="AA194" s="39">
        <f>Z194/Z198</f>
        <v>0.4</v>
      </c>
      <c r="AC194" s="104">
        <v>6</v>
      </c>
      <c r="AD194" s="101">
        <f>AC194/AC198</f>
        <v>0.22222222222222221</v>
      </c>
      <c r="AF194" s="42">
        <v>15</v>
      </c>
      <c r="AG194" s="39">
        <f>AF194/AF198</f>
        <v>0.3125</v>
      </c>
    </row>
    <row r="195" spans="1:33" x14ac:dyDescent="0.25">
      <c r="D195" s="14" t="s">
        <v>35</v>
      </c>
      <c r="E195" s="81">
        <v>120</v>
      </c>
      <c r="F195" s="82">
        <f>E195/E198</f>
        <v>0.10282776349614396</v>
      </c>
      <c r="G195" s="10"/>
      <c r="H195" s="42">
        <v>34</v>
      </c>
      <c r="I195" s="39">
        <f>H195/H198</f>
        <v>0.11971830985915492</v>
      </c>
      <c r="J195" s="10"/>
      <c r="K195" s="104">
        <v>4</v>
      </c>
      <c r="L195" s="101">
        <f>K195/K198</f>
        <v>5.8823529411764705E-2</v>
      </c>
      <c r="M195" s="8"/>
      <c r="N195" s="42">
        <v>35</v>
      </c>
      <c r="O195" s="39">
        <f>N195/N198</f>
        <v>0.10903426791277258</v>
      </c>
      <c r="Q195" s="104">
        <v>21</v>
      </c>
      <c r="R195" s="101">
        <f>Q195/Q198</f>
        <v>9.3333333333333338E-2</v>
      </c>
      <c r="S195" s="11"/>
      <c r="T195" s="42">
        <v>10</v>
      </c>
      <c r="U195" s="39">
        <f>T195/T198</f>
        <v>0.17857142857142858</v>
      </c>
      <c r="V195" s="11"/>
      <c r="W195" s="104">
        <v>4</v>
      </c>
      <c r="X195" s="101">
        <f>W195/W198</f>
        <v>0.04</v>
      </c>
      <c r="Y195" s="11"/>
      <c r="Z195" s="42">
        <v>3</v>
      </c>
      <c r="AA195" s="39">
        <f>Z195/Z198</f>
        <v>8.5714285714285715E-2</v>
      </c>
      <c r="AC195" s="104">
        <v>8</v>
      </c>
      <c r="AD195" s="101">
        <f>AC195/AC198</f>
        <v>0.29629629629629628</v>
      </c>
      <c r="AF195" s="42">
        <v>1</v>
      </c>
      <c r="AG195" s="39">
        <f>AF195/AF198</f>
        <v>2.0833333333333332E-2</v>
      </c>
    </row>
    <row r="196" spans="1:33" x14ac:dyDescent="0.25">
      <c r="D196" s="14" t="s">
        <v>36</v>
      </c>
      <c r="E196" s="81">
        <v>37</v>
      </c>
      <c r="F196" s="82">
        <f>E196/E198</f>
        <v>3.1705227077977724E-2</v>
      </c>
      <c r="G196" s="8"/>
      <c r="H196" s="42">
        <v>10</v>
      </c>
      <c r="I196" s="39">
        <f>H196/H198</f>
        <v>3.5211267605633804E-2</v>
      </c>
      <c r="J196" s="8"/>
      <c r="K196" s="104">
        <v>0</v>
      </c>
      <c r="L196" s="101">
        <f>K196/K198</f>
        <v>0</v>
      </c>
      <c r="M196" s="10"/>
      <c r="N196" s="42">
        <v>7</v>
      </c>
      <c r="O196" s="39">
        <f>N196/N198</f>
        <v>2.1806853582554516E-2</v>
      </c>
      <c r="P196" s="10"/>
      <c r="Q196" s="104">
        <v>10</v>
      </c>
      <c r="R196" s="101">
        <f>Q196/Q198</f>
        <v>4.4444444444444446E-2</v>
      </c>
      <c r="S196" s="11"/>
      <c r="T196" s="42">
        <v>2</v>
      </c>
      <c r="U196" s="39">
        <f>T196/T198</f>
        <v>3.5714285714285712E-2</v>
      </c>
      <c r="V196" s="11"/>
      <c r="W196" s="104">
        <v>3</v>
      </c>
      <c r="X196" s="101">
        <f>W196/W198</f>
        <v>0.03</v>
      </c>
      <c r="Y196" s="11"/>
      <c r="Z196" s="42">
        <v>1</v>
      </c>
      <c r="AA196" s="39">
        <f>Z196/Z198</f>
        <v>2.8571428571428571E-2</v>
      </c>
      <c r="AC196" s="104">
        <v>3</v>
      </c>
      <c r="AD196" s="101">
        <f>AC196/AC198</f>
        <v>0.1111111111111111</v>
      </c>
      <c r="AF196" s="42">
        <v>1</v>
      </c>
      <c r="AG196" s="39">
        <f>AF196/AF198</f>
        <v>2.0833333333333332E-2</v>
      </c>
    </row>
    <row r="197" spans="1:33" x14ac:dyDescent="0.25">
      <c r="C197" s="16"/>
      <c r="D197" s="14" t="s">
        <v>37</v>
      </c>
      <c r="E197" s="81">
        <v>189</v>
      </c>
      <c r="F197" s="82">
        <f>E197/E198</f>
        <v>0.16195372750642673</v>
      </c>
      <c r="G197" s="8"/>
      <c r="H197" s="42">
        <v>22</v>
      </c>
      <c r="I197" s="39">
        <f>H197/H198</f>
        <v>7.746478873239436E-2</v>
      </c>
      <c r="J197" s="8"/>
      <c r="K197" s="104">
        <v>2</v>
      </c>
      <c r="L197" s="101">
        <f>K197/K198</f>
        <v>2.9411764705882353E-2</v>
      </c>
      <c r="M197" s="8"/>
      <c r="N197" s="42">
        <v>33</v>
      </c>
      <c r="O197" s="39">
        <f>N197/N198</f>
        <v>0.10280373831775701</v>
      </c>
      <c r="Q197" s="104">
        <v>97</v>
      </c>
      <c r="R197" s="101">
        <f>Q197/Q198</f>
        <v>0.43111111111111111</v>
      </c>
      <c r="S197" s="11"/>
      <c r="T197" s="42">
        <v>2</v>
      </c>
      <c r="U197" s="39">
        <f>T197/T198</f>
        <v>3.5714285714285712E-2</v>
      </c>
      <c r="V197" s="11"/>
      <c r="W197" s="104">
        <v>18</v>
      </c>
      <c r="X197" s="101">
        <f>W197/W198</f>
        <v>0.18</v>
      </c>
      <c r="Y197" s="11"/>
      <c r="Z197" s="42">
        <v>3</v>
      </c>
      <c r="AA197" s="39">
        <f>Z197/Z198</f>
        <v>8.5714285714285715E-2</v>
      </c>
      <c r="AC197" s="104">
        <v>4</v>
      </c>
      <c r="AD197" s="101">
        <f>AC197/AC198</f>
        <v>0.14814814814814814</v>
      </c>
      <c r="AF197" s="42">
        <v>7</v>
      </c>
      <c r="AG197" s="39">
        <f>AF197/AF198</f>
        <v>0.14583333333333334</v>
      </c>
    </row>
    <row r="198" spans="1:33" x14ac:dyDescent="0.25">
      <c r="C198" s="16"/>
      <c r="D198" s="9" t="s">
        <v>14</v>
      </c>
      <c r="E198" s="83">
        <f>SUM(E193:E197)</f>
        <v>1167</v>
      </c>
      <c r="F198" s="84">
        <f>E198/E198</f>
        <v>1</v>
      </c>
      <c r="G198" s="8"/>
      <c r="H198" s="43">
        <f>SUM(H193:H197)</f>
        <v>284</v>
      </c>
      <c r="I198" s="41">
        <f>H198/H198</f>
        <v>1</v>
      </c>
      <c r="J198" s="8"/>
      <c r="K198" s="102">
        <f>SUM(K193:K197)</f>
        <v>68</v>
      </c>
      <c r="L198" s="105">
        <f>K198/K198</f>
        <v>1</v>
      </c>
      <c r="M198" s="8"/>
      <c r="N198" s="43">
        <f>SUM(N193:N197)</f>
        <v>321</v>
      </c>
      <c r="O198" s="41">
        <f>N198/N198</f>
        <v>1</v>
      </c>
      <c r="Q198" s="102">
        <f>SUM(Q193:Q197)</f>
        <v>225</v>
      </c>
      <c r="R198" s="105">
        <f>Q198/Q198</f>
        <v>1</v>
      </c>
      <c r="S198" s="11"/>
      <c r="T198" s="43">
        <f>SUM(T193:T197)</f>
        <v>56</v>
      </c>
      <c r="U198" s="41">
        <f>T198/T198</f>
        <v>1</v>
      </c>
      <c r="V198" s="11"/>
      <c r="W198" s="102">
        <f>SUM(W193:W197)</f>
        <v>100</v>
      </c>
      <c r="X198" s="105">
        <f>W198/W198</f>
        <v>1</v>
      </c>
      <c r="Y198" s="11"/>
      <c r="Z198" s="43">
        <f>SUM(Z193:Z197)</f>
        <v>35</v>
      </c>
      <c r="AA198" s="41">
        <f>Z198/Z198</f>
        <v>1</v>
      </c>
      <c r="AC198" s="102">
        <f>SUM(AC193:AC197)</f>
        <v>27</v>
      </c>
      <c r="AD198" s="105">
        <f>AC198/AC198</f>
        <v>1</v>
      </c>
      <c r="AF198" s="43">
        <f>SUM(AF193:AF197)</f>
        <v>48</v>
      </c>
      <c r="AG198" s="41">
        <f>AF198/AF198</f>
        <v>1</v>
      </c>
    </row>
    <row r="199" spans="1:33" x14ac:dyDescent="0.25">
      <c r="E199" s="81"/>
      <c r="F199" s="82"/>
      <c r="G199" s="8"/>
      <c r="H199" s="45"/>
      <c r="I199" s="39"/>
      <c r="J199" s="8"/>
      <c r="K199" s="107"/>
      <c r="L199" s="101"/>
      <c r="M199" s="8"/>
      <c r="N199" s="45"/>
      <c r="O199" s="39"/>
      <c r="Q199" s="107"/>
      <c r="R199" s="101"/>
      <c r="S199" s="11"/>
      <c r="T199" s="45"/>
      <c r="U199" s="39"/>
      <c r="V199" s="11"/>
      <c r="W199" s="107"/>
      <c r="X199" s="101"/>
      <c r="Y199" s="11"/>
      <c r="Z199" s="45"/>
      <c r="AA199" s="39"/>
      <c r="AC199" s="107"/>
      <c r="AD199" s="101"/>
      <c r="AF199" s="45"/>
      <c r="AG199" s="39"/>
    </row>
    <row r="200" spans="1:33" ht="47.25" x14ac:dyDescent="0.25">
      <c r="A200" s="63" t="s">
        <v>80</v>
      </c>
      <c r="B200" s="62" t="s">
        <v>1263</v>
      </c>
      <c r="D200" s="13" t="s">
        <v>33</v>
      </c>
      <c r="E200" s="81">
        <v>369</v>
      </c>
      <c r="F200" s="82">
        <f>E200/E205</f>
        <v>0.31619537275064269</v>
      </c>
      <c r="G200" s="8"/>
      <c r="H200" s="42">
        <v>117</v>
      </c>
      <c r="I200" s="39">
        <f>H200/H205</f>
        <v>0.4119718309859155</v>
      </c>
      <c r="J200" s="8"/>
      <c r="K200" s="104">
        <v>28</v>
      </c>
      <c r="L200" s="101">
        <f>K200/K205</f>
        <v>0.41176470588235292</v>
      </c>
      <c r="M200" s="8"/>
      <c r="N200" s="42">
        <v>93</v>
      </c>
      <c r="O200" s="39">
        <f>N200/N205</f>
        <v>0.28971962616822428</v>
      </c>
      <c r="Q200" s="104">
        <v>41</v>
      </c>
      <c r="R200" s="101">
        <f>Q200/Q205</f>
        <v>0.18222222222222223</v>
      </c>
      <c r="S200" s="11"/>
      <c r="T200" s="42">
        <v>25</v>
      </c>
      <c r="U200" s="39">
        <f>T200/T205</f>
        <v>0.44642857142857145</v>
      </c>
      <c r="V200" s="11"/>
      <c r="W200" s="104">
        <v>29</v>
      </c>
      <c r="X200" s="101">
        <f>W200/W205</f>
        <v>0.28999999999999998</v>
      </c>
      <c r="Y200" s="11"/>
      <c r="Z200" s="42">
        <v>16</v>
      </c>
      <c r="AA200" s="39">
        <f>Z200/Z205</f>
        <v>0.45714285714285713</v>
      </c>
      <c r="AC200" s="104">
        <v>6</v>
      </c>
      <c r="AD200" s="101">
        <f>AC200/AC205</f>
        <v>0.22222222222222221</v>
      </c>
      <c r="AF200" s="42">
        <v>13</v>
      </c>
      <c r="AG200" s="39">
        <f>AF200/AF205</f>
        <v>0.27083333333333331</v>
      </c>
    </row>
    <row r="201" spans="1:33" x14ac:dyDescent="0.25">
      <c r="D201" s="14" t="s">
        <v>34</v>
      </c>
      <c r="E201" s="81">
        <v>310</v>
      </c>
      <c r="F201" s="82">
        <f>E201/E205</f>
        <v>0.26563838903170522</v>
      </c>
      <c r="G201" s="8"/>
      <c r="H201" s="42">
        <v>77</v>
      </c>
      <c r="I201" s="39">
        <f>H201/H205</f>
        <v>0.27112676056338031</v>
      </c>
      <c r="J201" s="8"/>
      <c r="K201" s="104">
        <v>17</v>
      </c>
      <c r="L201" s="101">
        <f>K201/K205</f>
        <v>0.25</v>
      </c>
      <c r="M201" s="8"/>
      <c r="N201" s="42">
        <v>94</v>
      </c>
      <c r="O201" s="39">
        <f>N201/N205</f>
        <v>0.29283489096573206</v>
      </c>
      <c r="Q201" s="104">
        <v>40</v>
      </c>
      <c r="R201" s="101">
        <f>Q201/Q205</f>
        <v>0.17777777777777778</v>
      </c>
      <c r="S201" s="11"/>
      <c r="T201" s="42">
        <v>19</v>
      </c>
      <c r="U201" s="39">
        <f>T201/T205</f>
        <v>0.3392857142857143</v>
      </c>
      <c r="V201" s="11"/>
      <c r="W201" s="104">
        <v>28</v>
      </c>
      <c r="X201" s="101">
        <f>W201/W205</f>
        <v>0.28000000000000003</v>
      </c>
      <c r="Y201" s="11"/>
      <c r="Z201" s="42">
        <v>16</v>
      </c>
      <c r="AA201" s="39">
        <f>Z201/Z205</f>
        <v>0.45714285714285713</v>
      </c>
      <c r="AC201" s="104">
        <v>7</v>
      </c>
      <c r="AD201" s="101">
        <f>AC201/AC205</f>
        <v>0.25925925925925924</v>
      </c>
      <c r="AF201" s="42">
        <v>11</v>
      </c>
      <c r="AG201" s="39">
        <f>AF201/AF205</f>
        <v>0.22916666666666666</v>
      </c>
    </row>
    <row r="202" spans="1:33" x14ac:dyDescent="0.25">
      <c r="D202" s="14" t="s">
        <v>35</v>
      </c>
      <c r="E202" s="81">
        <v>127</v>
      </c>
      <c r="F202" s="82">
        <f>E202/E205</f>
        <v>0.10882604970008569</v>
      </c>
      <c r="G202" s="10"/>
      <c r="H202" s="42">
        <v>36</v>
      </c>
      <c r="I202" s="39">
        <f>H202/H205</f>
        <v>0.12676056338028169</v>
      </c>
      <c r="J202" s="10"/>
      <c r="K202" s="104">
        <v>10</v>
      </c>
      <c r="L202" s="101">
        <f>K202/K205</f>
        <v>0.14705882352941177</v>
      </c>
      <c r="M202" s="10"/>
      <c r="N202" s="42">
        <v>46</v>
      </c>
      <c r="O202" s="39">
        <f>N202/N205</f>
        <v>0.14330218068535824</v>
      </c>
      <c r="P202" s="10"/>
      <c r="Q202" s="104">
        <v>16</v>
      </c>
      <c r="R202" s="101">
        <f>Q202/Q205</f>
        <v>7.1111111111111111E-2</v>
      </c>
      <c r="S202" s="11"/>
      <c r="T202" s="42">
        <v>6</v>
      </c>
      <c r="U202" s="39">
        <f>T202/T205</f>
        <v>0.10714285714285714</v>
      </c>
      <c r="V202" s="11"/>
      <c r="W202" s="104">
        <v>7</v>
      </c>
      <c r="X202" s="101">
        <f>W202/W205</f>
        <v>7.0000000000000007E-2</v>
      </c>
      <c r="Y202" s="11"/>
      <c r="Z202" s="42">
        <v>0</v>
      </c>
      <c r="AA202" s="39">
        <f>Z202/Z205</f>
        <v>0</v>
      </c>
      <c r="AC202" s="104">
        <v>3</v>
      </c>
      <c r="AD202" s="101">
        <f>AC202/AC205</f>
        <v>0.1111111111111111</v>
      </c>
      <c r="AF202" s="42">
        <v>3</v>
      </c>
      <c r="AG202" s="39">
        <f>AF202/AF205</f>
        <v>6.25E-2</v>
      </c>
    </row>
    <row r="203" spans="1:33" x14ac:dyDescent="0.25">
      <c r="D203" s="14" t="s">
        <v>36</v>
      </c>
      <c r="E203" s="81">
        <v>62</v>
      </c>
      <c r="F203" s="82">
        <f>E203/E205</f>
        <v>5.3127677806341048E-2</v>
      </c>
      <c r="G203" s="8"/>
      <c r="H203" s="42">
        <v>12</v>
      </c>
      <c r="I203" s="39">
        <f>H203/H205</f>
        <v>4.2253521126760563E-2</v>
      </c>
      <c r="J203" s="8"/>
      <c r="K203" s="104">
        <v>1</v>
      </c>
      <c r="L203" s="101">
        <f>K203/K205</f>
        <v>1.4705882352941176E-2</v>
      </c>
      <c r="M203" s="8"/>
      <c r="N203" s="42">
        <v>20</v>
      </c>
      <c r="O203" s="39">
        <f>N203/N205</f>
        <v>6.2305295950155763E-2</v>
      </c>
      <c r="Q203" s="104">
        <v>13</v>
      </c>
      <c r="R203" s="101">
        <f>Q203/Q205</f>
        <v>5.7777777777777775E-2</v>
      </c>
      <c r="S203" s="11"/>
      <c r="T203" s="42">
        <v>1</v>
      </c>
      <c r="U203" s="39">
        <f>T203/T205</f>
        <v>1.7857142857142856E-2</v>
      </c>
      <c r="V203" s="11"/>
      <c r="W203" s="104">
        <v>4</v>
      </c>
      <c r="X203" s="101">
        <f>W203/W205</f>
        <v>0.04</v>
      </c>
      <c r="Y203" s="11"/>
      <c r="Z203" s="42">
        <v>2</v>
      </c>
      <c r="AA203" s="39">
        <f>Z203/Z205</f>
        <v>5.7142857142857141E-2</v>
      </c>
      <c r="AC203" s="104">
        <v>5</v>
      </c>
      <c r="AD203" s="101">
        <f>AC203/AC205</f>
        <v>0.18518518518518517</v>
      </c>
      <c r="AF203" s="42">
        <v>4</v>
      </c>
      <c r="AG203" s="39">
        <f>AF203/AF205</f>
        <v>8.3333333333333329E-2</v>
      </c>
    </row>
    <row r="204" spans="1:33" ht="12.75" customHeight="1" x14ac:dyDescent="0.25">
      <c r="C204" s="16"/>
      <c r="D204" s="14" t="s">
        <v>37</v>
      </c>
      <c r="E204" s="81">
        <v>299</v>
      </c>
      <c r="F204" s="82">
        <f>E204/E205</f>
        <v>0.25621251071122536</v>
      </c>
      <c r="G204" s="8"/>
      <c r="H204" s="42">
        <v>42</v>
      </c>
      <c r="I204" s="39">
        <f>H204/H205</f>
        <v>0.14788732394366197</v>
      </c>
      <c r="J204" s="8"/>
      <c r="K204" s="104">
        <v>12</v>
      </c>
      <c r="L204" s="101">
        <f>K204/K205</f>
        <v>0.17647058823529413</v>
      </c>
      <c r="M204" s="18"/>
      <c r="N204" s="42">
        <v>68</v>
      </c>
      <c r="O204" s="39">
        <f>N204/N205</f>
        <v>0.21183800623052959</v>
      </c>
      <c r="P204" s="18"/>
      <c r="Q204" s="104">
        <v>115</v>
      </c>
      <c r="R204" s="101">
        <f>Q204/Q205</f>
        <v>0.51111111111111107</v>
      </c>
      <c r="S204" s="11"/>
      <c r="T204" s="42">
        <v>5</v>
      </c>
      <c r="U204" s="39">
        <f>T204/T205</f>
        <v>8.9285714285714288E-2</v>
      </c>
      <c r="V204" s="11"/>
      <c r="W204" s="104">
        <v>32</v>
      </c>
      <c r="X204" s="101">
        <f>W204/W205</f>
        <v>0.32</v>
      </c>
      <c r="Y204" s="11"/>
      <c r="Z204" s="42">
        <v>1</v>
      </c>
      <c r="AA204" s="39">
        <f>Z204/Z205</f>
        <v>2.8571428571428571E-2</v>
      </c>
      <c r="AC204" s="104">
        <v>6</v>
      </c>
      <c r="AD204" s="101">
        <f>AC204/AC205</f>
        <v>0.22222222222222221</v>
      </c>
      <c r="AF204" s="42">
        <v>17</v>
      </c>
      <c r="AG204" s="39">
        <f>AF204/AF205</f>
        <v>0.35416666666666669</v>
      </c>
    </row>
    <row r="205" spans="1:33" ht="19.149999999999999" customHeight="1" x14ac:dyDescent="0.25">
      <c r="C205" s="16"/>
      <c r="D205" s="9" t="s">
        <v>14</v>
      </c>
      <c r="E205" s="83">
        <f>SUM(E200:E204)</f>
        <v>1167</v>
      </c>
      <c r="F205" s="84">
        <f>E205/E205</f>
        <v>1</v>
      </c>
      <c r="G205" s="8"/>
      <c r="H205" s="43">
        <f>SUM(H200:H204)</f>
        <v>284</v>
      </c>
      <c r="I205" s="41">
        <f>H205/H205</f>
        <v>1</v>
      </c>
      <c r="J205" s="8"/>
      <c r="K205" s="102">
        <f>SUM(K200:K204)</f>
        <v>68</v>
      </c>
      <c r="L205" s="105">
        <f>K205/K205</f>
        <v>1</v>
      </c>
      <c r="M205" s="18"/>
      <c r="N205" s="43">
        <f>SUM(N200:N204)</f>
        <v>321</v>
      </c>
      <c r="O205" s="41">
        <f>N205/N205</f>
        <v>1</v>
      </c>
      <c r="P205" s="18"/>
      <c r="Q205" s="102">
        <f>SUM(Q200:Q204)</f>
        <v>225</v>
      </c>
      <c r="R205" s="105">
        <f>Q205/Q205</f>
        <v>1</v>
      </c>
      <c r="S205" s="11"/>
      <c r="T205" s="43">
        <f>SUM(T200:T204)</f>
        <v>56</v>
      </c>
      <c r="U205" s="41">
        <f>T205/T205</f>
        <v>1</v>
      </c>
      <c r="V205" s="11"/>
      <c r="W205" s="102">
        <f>SUM(W200:W204)</f>
        <v>100</v>
      </c>
      <c r="X205" s="105">
        <f>W205/W205</f>
        <v>1</v>
      </c>
      <c r="Y205" s="11"/>
      <c r="Z205" s="43">
        <f>SUM(Z200:Z204)</f>
        <v>35</v>
      </c>
      <c r="AA205" s="41">
        <f>Z205/Z205</f>
        <v>1</v>
      </c>
      <c r="AC205" s="102">
        <f>SUM(AC200:AC204)</f>
        <v>27</v>
      </c>
      <c r="AD205" s="105">
        <f>AC205/AC205</f>
        <v>1</v>
      </c>
      <c r="AF205" s="43">
        <f>SUM(AF200:AF204)</f>
        <v>48</v>
      </c>
      <c r="AG205" s="41">
        <f>AF205/AF205</f>
        <v>1</v>
      </c>
    </row>
    <row r="206" spans="1:33" ht="15.6" customHeight="1" x14ac:dyDescent="0.25">
      <c r="C206" s="16"/>
      <c r="D206" s="17"/>
      <c r="E206" s="81"/>
      <c r="F206" s="82"/>
      <c r="G206" s="8"/>
      <c r="H206" s="45"/>
      <c r="I206" s="39"/>
      <c r="J206" s="8"/>
      <c r="K206" s="107"/>
      <c r="L206" s="101"/>
      <c r="M206" s="18"/>
      <c r="N206" s="45"/>
      <c r="O206" s="39"/>
      <c r="P206" s="18"/>
      <c r="Q206" s="107"/>
      <c r="R206" s="101"/>
      <c r="S206" s="11"/>
      <c r="T206" s="45"/>
      <c r="U206" s="39"/>
      <c r="V206" s="11"/>
      <c r="W206" s="107"/>
      <c r="X206" s="101"/>
      <c r="Y206" s="11"/>
      <c r="Z206" s="45"/>
      <c r="AA206" s="39"/>
      <c r="AC206" s="107"/>
      <c r="AD206" s="101"/>
      <c r="AF206" s="45"/>
      <c r="AG206" s="39"/>
    </row>
    <row r="207" spans="1:33" ht="47.25" x14ac:dyDescent="0.25">
      <c r="A207" s="63" t="s">
        <v>81</v>
      </c>
      <c r="B207" s="62" t="s">
        <v>91</v>
      </c>
      <c r="C207" s="16"/>
      <c r="D207" s="13" t="s">
        <v>33</v>
      </c>
      <c r="E207" s="81">
        <v>407</v>
      </c>
      <c r="F207" s="82">
        <f>E207/E212</f>
        <v>0.34875749785775495</v>
      </c>
      <c r="G207" s="8"/>
      <c r="H207" s="42">
        <v>130</v>
      </c>
      <c r="I207" s="39">
        <f>H207/H212</f>
        <v>0.45774647887323944</v>
      </c>
      <c r="J207" s="8"/>
      <c r="K207" s="104">
        <v>36</v>
      </c>
      <c r="L207" s="101">
        <f>K207/K212</f>
        <v>0.52941176470588236</v>
      </c>
      <c r="M207" s="18"/>
      <c r="N207" s="42">
        <v>97</v>
      </c>
      <c r="O207" s="39">
        <f>N207/N212</f>
        <v>0.30218068535825543</v>
      </c>
      <c r="P207" s="18"/>
      <c r="Q207" s="104">
        <v>50</v>
      </c>
      <c r="R207" s="101">
        <f>Q207/Q212</f>
        <v>0.22222222222222221</v>
      </c>
      <c r="S207" s="11"/>
      <c r="T207" s="42">
        <v>24</v>
      </c>
      <c r="U207" s="39">
        <f>T207/T212</f>
        <v>0.42857142857142855</v>
      </c>
      <c r="V207" s="11"/>
      <c r="W207" s="104">
        <v>34</v>
      </c>
      <c r="X207" s="101">
        <f>W207/W212</f>
        <v>0.34</v>
      </c>
      <c r="Y207" s="11"/>
      <c r="Z207" s="42">
        <v>15</v>
      </c>
      <c r="AA207" s="39">
        <f>Z207/Z212</f>
        <v>0.42857142857142855</v>
      </c>
      <c r="AC207" s="104">
        <v>7</v>
      </c>
      <c r="AD207" s="101">
        <f>AC207/AC212</f>
        <v>0.25925925925925924</v>
      </c>
      <c r="AF207" s="42">
        <v>13</v>
      </c>
      <c r="AG207" s="39">
        <f>AF207/AF212</f>
        <v>0.27083333333333331</v>
      </c>
    </row>
    <row r="208" spans="1:33" ht="18" customHeight="1" x14ac:dyDescent="0.25">
      <c r="C208" s="16"/>
      <c r="D208" s="14" t="s">
        <v>34</v>
      </c>
      <c r="E208" s="81">
        <v>326</v>
      </c>
      <c r="F208" s="82">
        <f>E208/E212</f>
        <v>0.27934875749785776</v>
      </c>
      <c r="G208" s="10"/>
      <c r="H208" s="42">
        <v>74</v>
      </c>
      <c r="I208" s="39">
        <f>H208/H212</f>
        <v>0.26056338028169013</v>
      </c>
      <c r="J208" s="10"/>
      <c r="K208" s="104">
        <v>15</v>
      </c>
      <c r="L208" s="101">
        <f>K208/K212</f>
        <v>0.22058823529411764</v>
      </c>
      <c r="M208" s="18"/>
      <c r="N208" s="42">
        <v>96</v>
      </c>
      <c r="O208" s="39">
        <f>N208/N212</f>
        <v>0.29906542056074764</v>
      </c>
      <c r="P208" s="18"/>
      <c r="Q208" s="104">
        <v>50</v>
      </c>
      <c r="R208" s="101">
        <f>Q208/Q212</f>
        <v>0.22222222222222221</v>
      </c>
      <c r="S208" s="11"/>
      <c r="T208" s="42">
        <v>19</v>
      </c>
      <c r="U208" s="39">
        <f>T208/T212</f>
        <v>0.3392857142857143</v>
      </c>
      <c r="V208" s="11"/>
      <c r="W208" s="104">
        <v>35</v>
      </c>
      <c r="X208" s="101">
        <f>W208/W212</f>
        <v>0.35</v>
      </c>
      <c r="Y208" s="11"/>
      <c r="Z208" s="42">
        <v>12</v>
      </c>
      <c r="AA208" s="39">
        <f>Z208/Z212</f>
        <v>0.34285714285714286</v>
      </c>
      <c r="AC208" s="104">
        <v>12</v>
      </c>
      <c r="AD208" s="101">
        <f>AC208/AC212</f>
        <v>0.44444444444444442</v>
      </c>
      <c r="AF208" s="42">
        <v>12</v>
      </c>
      <c r="AG208" s="39">
        <f>AF208/AF212</f>
        <v>0.25</v>
      </c>
    </row>
    <row r="209" spans="1:33" x14ac:dyDescent="0.25">
      <c r="C209" s="16"/>
      <c r="D209" s="14" t="s">
        <v>35</v>
      </c>
      <c r="E209" s="81">
        <v>147</v>
      </c>
      <c r="F209" s="82">
        <f>E209/E212</f>
        <v>0.12596401028277635</v>
      </c>
      <c r="G209" s="8"/>
      <c r="H209" s="42">
        <v>38</v>
      </c>
      <c r="I209" s="39">
        <f>H209/H212</f>
        <v>0.13380281690140844</v>
      </c>
      <c r="J209" s="8"/>
      <c r="K209" s="104">
        <v>8</v>
      </c>
      <c r="L209" s="101">
        <f>K209/K212</f>
        <v>0.11764705882352941</v>
      </c>
      <c r="M209" s="18"/>
      <c r="N209" s="42">
        <v>44</v>
      </c>
      <c r="O209" s="39">
        <f>N209/N212</f>
        <v>0.13707165109034267</v>
      </c>
      <c r="P209" s="18"/>
      <c r="Q209" s="104">
        <v>25</v>
      </c>
      <c r="R209" s="101">
        <f>Q209/Q212</f>
        <v>0.1111111111111111</v>
      </c>
      <c r="S209" s="11"/>
      <c r="T209" s="42">
        <v>9</v>
      </c>
      <c r="U209" s="39">
        <f>T209/T212</f>
        <v>0.16071428571428573</v>
      </c>
      <c r="V209" s="11"/>
      <c r="W209" s="104">
        <v>10</v>
      </c>
      <c r="X209" s="101">
        <f>W209/W212</f>
        <v>0.1</v>
      </c>
      <c r="Y209" s="11"/>
      <c r="Z209" s="42">
        <v>7</v>
      </c>
      <c r="AA209" s="39">
        <f>Z209/Z212</f>
        <v>0.2</v>
      </c>
      <c r="AC209" s="104">
        <v>4</v>
      </c>
      <c r="AD209" s="101">
        <f>AC209/AC212</f>
        <v>0.14814814814814814</v>
      </c>
      <c r="AF209" s="42">
        <v>2</v>
      </c>
      <c r="AG209" s="39">
        <f>AF209/AF212</f>
        <v>4.1666666666666664E-2</v>
      </c>
    </row>
    <row r="210" spans="1:33" x14ac:dyDescent="0.25">
      <c r="C210" s="16"/>
      <c r="D210" s="14" t="s">
        <v>36</v>
      </c>
      <c r="E210" s="81">
        <v>101</v>
      </c>
      <c r="F210" s="82">
        <f>E210/E212</f>
        <v>8.6546700942587831E-2</v>
      </c>
      <c r="G210" s="18"/>
      <c r="H210" s="42">
        <v>19</v>
      </c>
      <c r="I210" s="39">
        <f>H210/H212</f>
        <v>6.6901408450704219E-2</v>
      </c>
      <c r="J210" s="18"/>
      <c r="K210" s="104">
        <v>1</v>
      </c>
      <c r="L210" s="101">
        <f>K210/K212</f>
        <v>1.4705882352941176E-2</v>
      </c>
      <c r="M210" s="18"/>
      <c r="N210" s="42">
        <v>38</v>
      </c>
      <c r="O210" s="39">
        <f>N210/N212</f>
        <v>0.11838006230529595</v>
      </c>
      <c r="P210" s="18"/>
      <c r="Q210" s="104">
        <v>28</v>
      </c>
      <c r="R210" s="101">
        <f>Q210/Q212</f>
        <v>0.12444444444444444</v>
      </c>
      <c r="S210" s="11"/>
      <c r="T210" s="42">
        <v>2</v>
      </c>
      <c r="U210" s="39">
        <f>T210/T212</f>
        <v>3.5714285714285712E-2</v>
      </c>
      <c r="V210" s="11"/>
      <c r="W210" s="104">
        <v>4</v>
      </c>
      <c r="X210" s="101">
        <f>W210/W212</f>
        <v>0.04</v>
      </c>
      <c r="Y210" s="11"/>
      <c r="Z210" s="42">
        <v>0</v>
      </c>
      <c r="AA210" s="39">
        <f>Z210/Z212</f>
        <v>0</v>
      </c>
      <c r="AC210" s="104">
        <v>2</v>
      </c>
      <c r="AD210" s="101">
        <f>AC210/AC212</f>
        <v>7.407407407407407E-2</v>
      </c>
      <c r="AF210" s="42">
        <v>6</v>
      </c>
      <c r="AG210" s="39">
        <f>AF210/AF212</f>
        <v>0.125</v>
      </c>
    </row>
    <row r="211" spans="1:33" ht="24.75" customHeight="1" x14ac:dyDescent="0.25">
      <c r="C211" s="16"/>
      <c r="D211" s="14" t="s">
        <v>37</v>
      </c>
      <c r="E211" s="81">
        <v>186</v>
      </c>
      <c r="F211" s="82">
        <f>E211/E212</f>
        <v>0.15938303341902313</v>
      </c>
      <c r="G211" s="18"/>
      <c r="H211" s="42">
        <v>23</v>
      </c>
      <c r="I211" s="39">
        <f>H211/H212</f>
        <v>8.098591549295775E-2</v>
      </c>
      <c r="J211" s="18"/>
      <c r="K211" s="104">
        <v>8</v>
      </c>
      <c r="L211" s="101">
        <f>K211/K212</f>
        <v>0.11764705882352941</v>
      </c>
      <c r="M211" s="8"/>
      <c r="N211" s="42">
        <v>46</v>
      </c>
      <c r="O211" s="39">
        <f>N211/N212</f>
        <v>0.14330218068535824</v>
      </c>
      <c r="Q211" s="104">
        <v>72</v>
      </c>
      <c r="R211" s="101">
        <f>Q211/Q212</f>
        <v>0.32</v>
      </c>
      <c r="S211" s="11"/>
      <c r="T211" s="42">
        <v>2</v>
      </c>
      <c r="U211" s="39">
        <f>T211/T212</f>
        <v>3.5714285714285712E-2</v>
      </c>
      <c r="V211" s="11"/>
      <c r="W211" s="104">
        <v>17</v>
      </c>
      <c r="X211" s="101">
        <f>W211/W212</f>
        <v>0.17</v>
      </c>
      <c r="Y211" s="11"/>
      <c r="Z211" s="42">
        <v>1</v>
      </c>
      <c r="AA211" s="39">
        <f>Z211/Z212</f>
        <v>2.8571428571428571E-2</v>
      </c>
      <c r="AC211" s="104">
        <v>2</v>
      </c>
      <c r="AD211" s="101">
        <f>AC211/AC212</f>
        <v>7.407407407407407E-2</v>
      </c>
      <c r="AF211" s="42">
        <v>15</v>
      </c>
      <c r="AG211" s="39">
        <f>AF211/AF212</f>
        <v>0.3125</v>
      </c>
    </row>
    <row r="212" spans="1:33" ht="12.75" customHeight="1" x14ac:dyDescent="0.25">
      <c r="D212" s="9" t="s">
        <v>14</v>
      </c>
      <c r="E212" s="83">
        <f>SUM(E207:E211)</f>
        <v>1167</v>
      </c>
      <c r="F212" s="84">
        <f>E212/E212</f>
        <v>1</v>
      </c>
      <c r="G212" s="18"/>
      <c r="H212" s="43">
        <f>SUM(H207:H211)</f>
        <v>284</v>
      </c>
      <c r="I212" s="41">
        <f>H212/H212</f>
        <v>1</v>
      </c>
      <c r="J212" s="18"/>
      <c r="K212" s="102">
        <f>SUM(K207:K211)</f>
        <v>68</v>
      </c>
      <c r="L212" s="105">
        <f>K212/K212</f>
        <v>1</v>
      </c>
      <c r="M212" s="18"/>
      <c r="N212" s="43">
        <f>SUM(N207:N211)</f>
        <v>321</v>
      </c>
      <c r="O212" s="41">
        <f>N212/N212</f>
        <v>1</v>
      </c>
      <c r="P212" s="18"/>
      <c r="Q212" s="102">
        <f>SUM(Q207:Q211)</f>
        <v>225</v>
      </c>
      <c r="R212" s="105">
        <f>Q212/Q212</f>
        <v>1</v>
      </c>
      <c r="S212" s="11"/>
      <c r="T212" s="43">
        <f>SUM(T207:T211)</f>
        <v>56</v>
      </c>
      <c r="U212" s="41">
        <f>T212/T212</f>
        <v>1</v>
      </c>
      <c r="V212" s="11"/>
      <c r="W212" s="102">
        <f>SUM(W207:W211)</f>
        <v>100</v>
      </c>
      <c r="X212" s="105">
        <f>W212/W212</f>
        <v>1</v>
      </c>
      <c r="Y212" s="11"/>
      <c r="Z212" s="43">
        <f>SUM(Z207:Z211)</f>
        <v>35</v>
      </c>
      <c r="AA212" s="41">
        <f>Z212/Z212</f>
        <v>1</v>
      </c>
      <c r="AC212" s="102">
        <f>SUM(AC207:AC211)</f>
        <v>27</v>
      </c>
      <c r="AD212" s="105">
        <f>AC212/AC212</f>
        <v>1</v>
      </c>
      <c r="AF212" s="43">
        <f>SUM(AF207:AF211)</f>
        <v>48</v>
      </c>
      <c r="AG212" s="41">
        <f>AF212/AF212</f>
        <v>1</v>
      </c>
    </row>
    <row r="213" spans="1:33" x14ac:dyDescent="0.25">
      <c r="D213" s="2"/>
      <c r="E213" s="86"/>
      <c r="F213" s="87"/>
      <c r="G213" s="18"/>
      <c r="H213" s="46"/>
      <c r="I213" s="47"/>
      <c r="J213" s="18"/>
      <c r="K213" s="108"/>
      <c r="L213" s="109"/>
      <c r="M213" s="18"/>
      <c r="N213" s="46"/>
      <c r="O213" s="47"/>
      <c r="P213" s="18"/>
      <c r="Q213" s="108"/>
      <c r="R213" s="109"/>
      <c r="S213" s="11"/>
      <c r="T213" s="46"/>
      <c r="U213" s="47"/>
      <c r="V213" s="11"/>
      <c r="W213" s="108"/>
      <c r="X213" s="109"/>
      <c r="Y213" s="11"/>
      <c r="Z213" s="46"/>
      <c r="AA213" s="47"/>
      <c r="AC213" s="108"/>
      <c r="AD213" s="109"/>
      <c r="AF213" s="46"/>
      <c r="AG213" s="47"/>
    </row>
    <row r="214" spans="1:33" ht="47.25" x14ac:dyDescent="0.25">
      <c r="A214" s="63" t="s">
        <v>82</v>
      </c>
      <c r="B214" s="62" t="s">
        <v>1264</v>
      </c>
      <c r="D214" s="13" t="s">
        <v>33</v>
      </c>
      <c r="E214" s="81">
        <v>495</v>
      </c>
      <c r="F214" s="82">
        <f>E214/E219</f>
        <v>0.4241645244215938</v>
      </c>
      <c r="G214" s="18"/>
      <c r="H214" s="42">
        <v>131</v>
      </c>
      <c r="I214" s="39">
        <f>H214/H219</f>
        <v>0.46126760563380281</v>
      </c>
      <c r="J214" s="18"/>
      <c r="K214" s="104">
        <v>41</v>
      </c>
      <c r="L214" s="101">
        <f>K214/K219</f>
        <v>0.6029411764705882</v>
      </c>
      <c r="M214" s="18"/>
      <c r="N214" s="42">
        <v>139</v>
      </c>
      <c r="O214" s="39">
        <f>N214/N219</f>
        <v>0.43302180685358255</v>
      </c>
      <c r="P214" s="18"/>
      <c r="Q214" s="104">
        <v>72</v>
      </c>
      <c r="R214" s="101">
        <f>Q214/Q219</f>
        <v>0.32</v>
      </c>
      <c r="S214" s="11"/>
      <c r="T214" s="42">
        <v>26</v>
      </c>
      <c r="U214" s="39">
        <f>T214/T219</f>
        <v>0.4642857142857143</v>
      </c>
      <c r="V214" s="11"/>
      <c r="W214" s="104">
        <v>43</v>
      </c>
      <c r="X214" s="101">
        <f>W214/W219</f>
        <v>0.43</v>
      </c>
      <c r="Y214" s="11"/>
      <c r="Z214" s="42">
        <v>17</v>
      </c>
      <c r="AA214" s="39">
        <f>Z214/Z219</f>
        <v>0.48571428571428571</v>
      </c>
      <c r="AC214" s="104">
        <v>9</v>
      </c>
      <c r="AD214" s="101">
        <f>AC214/AC219</f>
        <v>0.33333333333333331</v>
      </c>
      <c r="AF214" s="42">
        <v>16</v>
      </c>
      <c r="AG214" s="39">
        <f>AF214/AF219</f>
        <v>0.33333333333333331</v>
      </c>
    </row>
    <row r="215" spans="1:33" x14ac:dyDescent="0.25">
      <c r="D215" s="14" t="s">
        <v>34</v>
      </c>
      <c r="E215" s="81">
        <v>449</v>
      </c>
      <c r="F215" s="82">
        <f>E215/E219</f>
        <v>0.3847472150814053</v>
      </c>
      <c r="G215" s="18"/>
      <c r="H215" s="42">
        <v>110</v>
      </c>
      <c r="I215" s="39">
        <f>H215/H219</f>
        <v>0.38732394366197181</v>
      </c>
      <c r="J215" s="18"/>
      <c r="K215" s="104">
        <v>21</v>
      </c>
      <c r="L215" s="101">
        <f>K215/K219</f>
        <v>0.30882352941176472</v>
      </c>
      <c r="M215" s="8"/>
      <c r="N215" s="42">
        <v>122</v>
      </c>
      <c r="O215" s="39">
        <f>N215/N219</f>
        <v>0.38006230529595014</v>
      </c>
      <c r="Q215" s="104">
        <v>89</v>
      </c>
      <c r="R215" s="101">
        <f>Q215/Q219</f>
        <v>0.39555555555555555</v>
      </c>
      <c r="S215" s="11"/>
      <c r="T215" s="42">
        <v>22</v>
      </c>
      <c r="U215" s="39">
        <f>T215/T219</f>
        <v>0.39285714285714285</v>
      </c>
      <c r="V215" s="11"/>
      <c r="W215" s="104">
        <v>39</v>
      </c>
      <c r="X215" s="101">
        <f>W215/W219</f>
        <v>0.39</v>
      </c>
      <c r="Y215" s="11"/>
      <c r="Z215" s="42">
        <v>16</v>
      </c>
      <c r="AA215" s="39">
        <f>Z215/Z219</f>
        <v>0.45714285714285713</v>
      </c>
      <c r="AC215" s="104">
        <v>14</v>
      </c>
      <c r="AD215" s="101">
        <f>AC215/AC219</f>
        <v>0.51851851851851849</v>
      </c>
      <c r="AF215" s="42">
        <v>14</v>
      </c>
      <c r="AG215" s="39">
        <f>AF215/AF219</f>
        <v>0.29166666666666669</v>
      </c>
    </row>
    <row r="216" spans="1:33" x14ac:dyDescent="0.25">
      <c r="D216" s="14" t="s">
        <v>35</v>
      </c>
      <c r="E216" s="81">
        <v>124</v>
      </c>
      <c r="F216" s="82">
        <f>E216/E219</f>
        <v>0.1062553556126821</v>
      </c>
      <c r="G216" s="18"/>
      <c r="H216" s="42">
        <v>31</v>
      </c>
      <c r="I216" s="39">
        <f>H216/H219</f>
        <v>0.10915492957746478</v>
      </c>
      <c r="J216" s="18"/>
      <c r="K216" s="104">
        <v>4</v>
      </c>
      <c r="L216" s="101">
        <f>K216/K219</f>
        <v>5.8823529411764705E-2</v>
      </c>
      <c r="M216" s="10"/>
      <c r="N216" s="42">
        <v>34</v>
      </c>
      <c r="O216" s="39">
        <f>N216/N219</f>
        <v>0.1059190031152648</v>
      </c>
      <c r="P216" s="10"/>
      <c r="Q216" s="104">
        <v>30</v>
      </c>
      <c r="R216" s="101">
        <f>Q216/Q219</f>
        <v>0.13333333333333333</v>
      </c>
      <c r="S216" s="11"/>
      <c r="T216" s="42">
        <v>7</v>
      </c>
      <c r="U216" s="39">
        <f>T216/T219</f>
        <v>0.125</v>
      </c>
      <c r="V216" s="11"/>
      <c r="W216" s="104">
        <v>7</v>
      </c>
      <c r="X216" s="101">
        <f>W216/W219</f>
        <v>7.0000000000000007E-2</v>
      </c>
      <c r="Y216" s="11"/>
      <c r="Z216" s="42">
        <v>2</v>
      </c>
      <c r="AA216" s="39">
        <f>Z216/Z219</f>
        <v>5.7142857142857141E-2</v>
      </c>
      <c r="AC216" s="104">
        <v>3</v>
      </c>
      <c r="AD216" s="101">
        <f>AC216/AC219</f>
        <v>0.1111111111111111</v>
      </c>
      <c r="AF216" s="42">
        <v>6</v>
      </c>
      <c r="AG216" s="39">
        <f>AF216/AF219</f>
        <v>0.125</v>
      </c>
    </row>
    <row r="217" spans="1:33" x14ac:dyDescent="0.25">
      <c r="D217" s="14" t="s">
        <v>36</v>
      </c>
      <c r="E217" s="81">
        <v>17</v>
      </c>
      <c r="F217" s="82">
        <f>E217/E219</f>
        <v>1.456726649528706E-2</v>
      </c>
      <c r="G217" s="8"/>
      <c r="H217" s="42">
        <v>6</v>
      </c>
      <c r="I217" s="39">
        <f>H217/H219</f>
        <v>2.1126760563380281E-2</v>
      </c>
      <c r="J217" s="8"/>
      <c r="K217" s="104">
        <v>1</v>
      </c>
      <c r="L217" s="101">
        <f>K217/K219</f>
        <v>1.4705882352941176E-2</v>
      </c>
      <c r="M217" s="8"/>
      <c r="N217" s="42">
        <v>2</v>
      </c>
      <c r="O217" s="39">
        <f>N217/N219</f>
        <v>6.2305295950155761E-3</v>
      </c>
      <c r="Q217" s="104">
        <v>4</v>
      </c>
      <c r="R217" s="101">
        <f>Q217/Q219</f>
        <v>1.7777777777777778E-2</v>
      </c>
      <c r="S217" s="11"/>
      <c r="T217" s="42">
        <v>1</v>
      </c>
      <c r="U217" s="39">
        <f>T217/T219</f>
        <v>1.7857142857142856E-2</v>
      </c>
      <c r="V217" s="11"/>
      <c r="W217" s="104">
        <v>2</v>
      </c>
      <c r="X217" s="101">
        <f>W217/W219</f>
        <v>0.02</v>
      </c>
      <c r="Y217" s="11"/>
      <c r="Z217" s="42">
        <v>0</v>
      </c>
      <c r="AA217" s="39">
        <f>Z217/Z219</f>
        <v>0</v>
      </c>
      <c r="AC217" s="104">
        <v>0</v>
      </c>
      <c r="AD217" s="101">
        <f>AC217/AC219</f>
        <v>0</v>
      </c>
      <c r="AF217" s="42">
        <v>1</v>
      </c>
      <c r="AG217" s="39">
        <f>AF217/AF219</f>
        <v>2.0833333333333332E-2</v>
      </c>
    </row>
    <row r="218" spans="1:33" x14ac:dyDescent="0.25">
      <c r="D218" s="14" t="s">
        <v>37</v>
      </c>
      <c r="E218" s="81">
        <v>82</v>
      </c>
      <c r="F218" s="82">
        <f>E218/E219</f>
        <v>7.0265638389031701E-2</v>
      </c>
      <c r="G218" s="18"/>
      <c r="H218" s="42">
        <v>6</v>
      </c>
      <c r="I218" s="39">
        <f>H218/H219</f>
        <v>2.1126760563380281E-2</v>
      </c>
      <c r="J218" s="18"/>
      <c r="K218" s="104">
        <v>1</v>
      </c>
      <c r="L218" s="101">
        <f>K218/K219</f>
        <v>1.4705882352941176E-2</v>
      </c>
      <c r="M218" s="8"/>
      <c r="N218" s="42">
        <v>24</v>
      </c>
      <c r="O218" s="39">
        <f>N218/N219</f>
        <v>7.476635514018691E-2</v>
      </c>
      <c r="Q218" s="104">
        <v>30</v>
      </c>
      <c r="R218" s="101">
        <f>Q218/Q219</f>
        <v>0.13333333333333333</v>
      </c>
      <c r="S218" s="11"/>
      <c r="T218" s="42">
        <v>0</v>
      </c>
      <c r="U218" s="39">
        <f>T218/T219</f>
        <v>0</v>
      </c>
      <c r="V218" s="11"/>
      <c r="W218" s="104">
        <v>9</v>
      </c>
      <c r="X218" s="101">
        <f>W218/W219</f>
        <v>0.09</v>
      </c>
      <c r="Y218" s="11"/>
      <c r="Z218" s="42">
        <v>0</v>
      </c>
      <c r="AA218" s="39">
        <f>Z218/Z219</f>
        <v>0</v>
      </c>
      <c r="AC218" s="104">
        <v>1</v>
      </c>
      <c r="AD218" s="101">
        <f>AC218/AC219</f>
        <v>3.7037037037037035E-2</v>
      </c>
      <c r="AF218" s="42">
        <v>11</v>
      </c>
      <c r="AG218" s="39">
        <f>AF218/AF219</f>
        <v>0.22916666666666666</v>
      </c>
    </row>
    <row r="219" spans="1:33" x14ac:dyDescent="0.25">
      <c r="D219" s="9" t="s">
        <v>14</v>
      </c>
      <c r="E219" s="83">
        <f>SUM(E214:E218)</f>
        <v>1167</v>
      </c>
      <c r="F219" s="84">
        <f>E219/E219</f>
        <v>1</v>
      </c>
      <c r="G219" s="18"/>
      <c r="H219" s="43">
        <f>SUM(H214:H218)</f>
        <v>284</v>
      </c>
      <c r="I219" s="41">
        <f>H219/H219</f>
        <v>1</v>
      </c>
      <c r="J219" s="18"/>
      <c r="K219" s="102">
        <f>SUM(K214:K218)</f>
        <v>68</v>
      </c>
      <c r="L219" s="105">
        <f>K219/K219</f>
        <v>1</v>
      </c>
      <c r="M219" s="8"/>
      <c r="N219" s="43">
        <f>SUM(N214:N218)</f>
        <v>321</v>
      </c>
      <c r="O219" s="41">
        <f>N219/N219</f>
        <v>1</v>
      </c>
      <c r="Q219" s="102">
        <f>SUM(Q214:Q218)</f>
        <v>225</v>
      </c>
      <c r="R219" s="105">
        <f>Q219/Q219</f>
        <v>1</v>
      </c>
      <c r="S219" s="11"/>
      <c r="T219" s="43">
        <f>SUM(T214:T218)</f>
        <v>56</v>
      </c>
      <c r="U219" s="41">
        <f>T219/T219</f>
        <v>1</v>
      </c>
      <c r="V219" s="11"/>
      <c r="W219" s="102">
        <f>SUM(W214:W218)</f>
        <v>100</v>
      </c>
      <c r="X219" s="105">
        <f>W219/W219</f>
        <v>1</v>
      </c>
      <c r="Y219" s="11"/>
      <c r="Z219" s="43">
        <f>SUM(Z214:Z218)</f>
        <v>35</v>
      </c>
      <c r="AA219" s="41">
        <f>Z219/Z219</f>
        <v>1</v>
      </c>
      <c r="AC219" s="102">
        <f>SUM(AC214:AC218)</f>
        <v>27</v>
      </c>
      <c r="AD219" s="105">
        <f>AC219/AC219</f>
        <v>1</v>
      </c>
      <c r="AF219" s="43">
        <f>SUM(AF214:AF218)</f>
        <v>48</v>
      </c>
      <c r="AG219" s="41">
        <f>AF219/AF219</f>
        <v>1</v>
      </c>
    </row>
    <row r="220" spans="1:33" x14ac:dyDescent="0.25">
      <c r="D220" s="29"/>
      <c r="E220" s="86"/>
      <c r="F220" s="87"/>
      <c r="G220" s="18"/>
      <c r="H220" s="46"/>
      <c r="I220" s="47"/>
      <c r="J220" s="18"/>
      <c r="K220" s="108"/>
      <c r="L220" s="109"/>
      <c r="M220" s="8"/>
      <c r="N220" s="46"/>
      <c r="O220" s="47"/>
      <c r="Q220" s="108"/>
      <c r="R220" s="109"/>
      <c r="S220" s="11"/>
      <c r="T220" s="46"/>
      <c r="U220" s="47"/>
      <c r="V220" s="11"/>
      <c r="W220" s="108"/>
      <c r="X220" s="109"/>
      <c r="Y220" s="11"/>
      <c r="Z220" s="46"/>
      <c r="AA220" s="47"/>
      <c r="AC220" s="108"/>
      <c r="AD220" s="109"/>
      <c r="AF220" s="46"/>
      <c r="AG220" s="47"/>
    </row>
    <row r="221" spans="1:33" ht="47.25" x14ac:dyDescent="0.25">
      <c r="A221" s="63" t="s">
        <v>83</v>
      </c>
      <c r="B221" s="62" t="s">
        <v>1265</v>
      </c>
      <c r="D221" s="13" t="s">
        <v>33</v>
      </c>
      <c r="E221" s="81">
        <v>523</v>
      </c>
      <c r="F221" s="82">
        <f>E221/E226</f>
        <v>0.44815766923736078</v>
      </c>
      <c r="G221" s="8"/>
      <c r="H221" s="42">
        <v>124</v>
      </c>
      <c r="I221" s="39">
        <f>H221/H226</f>
        <v>0.43661971830985913</v>
      </c>
      <c r="J221" s="8"/>
      <c r="K221" s="104">
        <v>38</v>
      </c>
      <c r="L221" s="101">
        <f>K221/K226</f>
        <v>0.55882352941176472</v>
      </c>
      <c r="M221" s="8"/>
      <c r="N221" s="42">
        <v>140</v>
      </c>
      <c r="O221" s="39">
        <f>N221/N226</f>
        <v>0.43613707165109034</v>
      </c>
      <c r="Q221" s="104">
        <v>82</v>
      </c>
      <c r="R221" s="101">
        <f>Q221/Q226</f>
        <v>0.36444444444444446</v>
      </c>
      <c r="S221" s="11"/>
      <c r="T221" s="42">
        <v>25</v>
      </c>
      <c r="U221" s="39">
        <f>T221/T226</f>
        <v>0.44642857142857145</v>
      </c>
      <c r="V221" s="11"/>
      <c r="W221" s="104">
        <v>55</v>
      </c>
      <c r="X221" s="101">
        <f>W221/W226</f>
        <v>0.55000000000000004</v>
      </c>
      <c r="Y221" s="11"/>
      <c r="Z221" s="42">
        <v>22</v>
      </c>
      <c r="AA221" s="39">
        <f>Z221/Z226</f>
        <v>0.62857142857142856</v>
      </c>
      <c r="AC221" s="104">
        <v>9</v>
      </c>
      <c r="AD221" s="101">
        <f>AC221/AC226</f>
        <v>0.33333333333333331</v>
      </c>
      <c r="AF221" s="42">
        <v>27</v>
      </c>
      <c r="AG221" s="39">
        <f>AF221/AF226</f>
        <v>0.5625</v>
      </c>
    </row>
    <row r="222" spans="1:33" x14ac:dyDescent="0.25">
      <c r="D222" s="14" t="s">
        <v>34</v>
      </c>
      <c r="E222" s="81">
        <v>450</v>
      </c>
      <c r="F222" s="82">
        <f>E222/E226</f>
        <v>0.38560411311053983</v>
      </c>
      <c r="G222" s="10"/>
      <c r="H222" s="42">
        <v>107</v>
      </c>
      <c r="I222" s="39">
        <f>H222/H226</f>
        <v>0.37676056338028169</v>
      </c>
      <c r="J222" s="10"/>
      <c r="K222" s="104">
        <v>24</v>
      </c>
      <c r="L222" s="101">
        <f>K222/K226</f>
        <v>0.35294117647058826</v>
      </c>
      <c r="M222" s="10"/>
      <c r="N222" s="42">
        <v>134</v>
      </c>
      <c r="O222" s="39">
        <f>N222/N226</f>
        <v>0.4174454828660436</v>
      </c>
      <c r="P222" s="10"/>
      <c r="Q222" s="104">
        <v>95</v>
      </c>
      <c r="R222" s="101">
        <f>Q222/Q226</f>
        <v>0.42222222222222222</v>
      </c>
      <c r="S222" s="11"/>
      <c r="T222" s="42">
        <v>20</v>
      </c>
      <c r="U222" s="39">
        <f>T222/T226</f>
        <v>0.35714285714285715</v>
      </c>
      <c r="V222" s="11"/>
      <c r="W222" s="104">
        <v>35</v>
      </c>
      <c r="X222" s="101">
        <f>W222/W226</f>
        <v>0.35</v>
      </c>
      <c r="Y222" s="11"/>
      <c r="Z222" s="42">
        <v>12</v>
      </c>
      <c r="AA222" s="39">
        <f>Z222/Z226</f>
        <v>0.34285714285714286</v>
      </c>
      <c r="AC222" s="104">
        <v>11</v>
      </c>
      <c r="AD222" s="101">
        <f>AC222/AC226</f>
        <v>0.40740740740740738</v>
      </c>
      <c r="AF222" s="42">
        <v>11</v>
      </c>
      <c r="AG222" s="39">
        <f>AF222/AF226</f>
        <v>0.22916666666666666</v>
      </c>
    </row>
    <row r="223" spans="1:33" x14ac:dyDescent="0.25">
      <c r="D223" s="14" t="s">
        <v>35</v>
      </c>
      <c r="E223" s="81">
        <v>137</v>
      </c>
      <c r="F223" s="82">
        <f>E223/E226</f>
        <v>0.11739502999143102</v>
      </c>
      <c r="G223" s="8"/>
      <c r="H223" s="42">
        <v>42</v>
      </c>
      <c r="I223" s="39">
        <f>H223/H226</f>
        <v>0.14788732394366197</v>
      </c>
      <c r="J223" s="8"/>
      <c r="K223" s="104">
        <v>6</v>
      </c>
      <c r="L223" s="101">
        <f>K223/K226</f>
        <v>8.8235294117647065E-2</v>
      </c>
      <c r="M223" s="8"/>
      <c r="N223" s="42">
        <v>35</v>
      </c>
      <c r="O223" s="39">
        <f>N223/N226</f>
        <v>0.10903426791277258</v>
      </c>
      <c r="Q223" s="104">
        <v>31</v>
      </c>
      <c r="R223" s="101">
        <f>Q223/Q226</f>
        <v>0.13777777777777778</v>
      </c>
      <c r="S223" s="11"/>
      <c r="T223" s="42">
        <v>8</v>
      </c>
      <c r="U223" s="39">
        <f>T223/T226</f>
        <v>0.14285714285714285</v>
      </c>
      <c r="V223" s="11"/>
      <c r="W223" s="104">
        <v>2</v>
      </c>
      <c r="X223" s="101">
        <f>W223/W226</f>
        <v>0.02</v>
      </c>
      <c r="Y223" s="11"/>
      <c r="Z223" s="42">
        <v>1</v>
      </c>
      <c r="AA223" s="39">
        <f>Z223/Z226</f>
        <v>2.8571428571428571E-2</v>
      </c>
      <c r="AC223" s="104">
        <v>6</v>
      </c>
      <c r="AD223" s="101">
        <f>AC223/AC226</f>
        <v>0.22222222222222221</v>
      </c>
      <c r="AF223" s="42">
        <v>5</v>
      </c>
      <c r="AG223" s="39">
        <f>AF223/AF226</f>
        <v>0.10416666666666667</v>
      </c>
    </row>
    <row r="224" spans="1:33" x14ac:dyDescent="0.25">
      <c r="D224" s="14" t="s">
        <v>36</v>
      </c>
      <c r="E224" s="81">
        <v>38</v>
      </c>
      <c r="F224" s="82">
        <f>E224/E226</f>
        <v>3.2562125107112254E-2</v>
      </c>
      <c r="G224" s="8"/>
      <c r="H224" s="42">
        <v>9</v>
      </c>
      <c r="I224" s="39">
        <f>H224/H226</f>
        <v>3.1690140845070422E-2</v>
      </c>
      <c r="J224" s="8"/>
      <c r="K224" s="104">
        <v>0</v>
      </c>
      <c r="L224" s="101">
        <f>K224/K226</f>
        <v>0</v>
      </c>
      <c r="M224" s="8"/>
      <c r="N224" s="42">
        <v>9</v>
      </c>
      <c r="O224" s="39">
        <f>N224/N226</f>
        <v>2.8037383177570093E-2</v>
      </c>
      <c r="Q224" s="104">
        <v>11</v>
      </c>
      <c r="R224" s="101">
        <f>Q224/Q226</f>
        <v>4.8888888888888891E-2</v>
      </c>
      <c r="S224" s="11"/>
      <c r="T224" s="42">
        <v>3</v>
      </c>
      <c r="U224" s="39">
        <f>T224/T226</f>
        <v>5.3571428571428568E-2</v>
      </c>
      <c r="V224" s="11"/>
      <c r="W224" s="104">
        <v>3</v>
      </c>
      <c r="X224" s="101">
        <f>W224/W226</f>
        <v>0.03</v>
      </c>
      <c r="Y224" s="11"/>
      <c r="Z224" s="42">
        <v>0</v>
      </c>
      <c r="AA224" s="39">
        <f>Z224/Z226</f>
        <v>0</v>
      </c>
      <c r="AC224" s="104">
        <v>1</v>
      </c>
      <c r="AD224" s="101">
        <f>AC224/AC226</f>
        <v>3.7037037037037035E-2</v>
      </c>
      <c r="AF224" s="42">
        <v>2</v>
      </c>
      <c r="AG224" s="39">
        <f>AF224/AF226</f>
        <v>4.1666666666666664E-2</v>
      </c>
    </row>
    <row r="225" spans="1:33" x14ac:dyDescent="0.25">
      <c r="D225" s="14" t="s">
        <v>37</v>
      </c>
      <c r="E225" s="81">
        <v>19</v>
      </c>
      <c r="F225" s="82">
        <f>E225/E226</f>
        <v>1.6281062553556127E-2</v>
      </c>
      <c r="G225" s="8"/>
      <c r="H225" s="42">
        <v>2</v>
      </c>
      <c r="I225" s="39">
        <f>H225/H226</f>
        <v>7.0422535211267607E-3</v>
      </c>
      <c r="J225" s="8"/>
      <c r="K225" s="104">
        <v>0</v>
      </c>
      <c r="L225" s="101">
        <f>K225/K226</f>
        <v>0</v>
      </c>
      <c r="M225" s="8"/>
      <c r="N225" s="42">
        <v>3</v>
      </c>
      <c r="O225" s="39">
        <f>N225/N226</f>
        <v>9.3457943925233638E-3</v>
      </c>
      <c r="Q225" s="104">
        <v>6</v>
      </c>
      <c r="R225" s="101">
        <f>Q225/Q226</f>
        <v>2.6666666666666668E-2</v>
      </c>
      <c r="S225" s="11"/>
      <c r="T225" s="42">
        <v>0</v>
      </c>
      <c r="U225" s="39">
        <f>T225/T226</f>
        <v>0</v>
      </c>
      <c r="V225" s="11"/>
      <c r="W225" s="104">
        <v>5</v>
      </c>
      <c r="X225" s="101">
        <f>W225/W226</f>
        <v>0.05</v>
      </c>
      <c r="Y225" s="11"/>
      <c r="Z225" s="42">
        <v>0</v>
      </c>
      <c r="AA225" s="39">
        <f>Z225/Z226</f>
        <v>0</v>
      </c>
      <c r="AC225" s="104">
        <v>0</v>
      </c>
      <c r="AD225" s="101">
        <f>AC225/AC226</f>
        <v>0</v>
      </c>
      <c r="AF225" s="42">
        <v>3</v>
      </c>
      <c r="AG225" s="39">
        <f>AF225/AF226</f>
        <v>6.25E-2</v>
      </c>
    </row>
    <row r="226" spans="1:33" x14ac:dyDescent="0.25">
      <c r="D226" s="9" t="s">
        <v>14</v>
      </c>
      <c r="E226" s="83">
        <f>SUM(E221:E225)</f>
        <v>1167</v>
      </c>
      <c r="F226" s="84">
        <f>E226/E226</f>
        <v>1</v>
      </c>
      <c r="G226" s="8"/>
      <c r="H226" s="43">
        <f>SUM(H221:H225)</f>
        <v>284</v>
      </c>
      <c r="I226" s="41">
        <f>H226/H226</f>
        <v>1</v>
      </c>
      <c r="J226" s="8"/>
      <c r="K226" s="102">
        <f>SUM(K221:K225)</f>
        <v>68</v>
      </c>
      <c r="L226" s="105">
        <f>K226/K226</f>
        <v>1</v>
      </c>
      <c r="M226" s="8"/>
      <c r="N226" s="43">
        <f>SUM(N221:N225)</f>
        <v>321</v>
      </c>
      <c r="O226" s="41">
        <f>N226/N226</f>
        <v>1</v>
      </c>
      <c r="Q226" s="102">
        <f>SUM(Q221:Q225)</f>
        <v>225</v>
      </c>
      <c r="R226" s="105">
        <f>Q226/Q226</f>
        <v>1</v>
      </c>
      <c r="S226" s="11"/>
      <c r="T226" s="43">
        <f>SUM(T221:T225)</f>
        <v>56</v>
      </c>
      <c r="U226" s="41">
        <f>T226/T226</f>
        <v>1</v>
      </c>
      <c r="V226" s="11"/>
      <c r="W226" s="102">
        <f>SUM(W221:W225)</f>
        <v>100</v>
      </c>
      <c r="X226" s="105">
        <f>W226/W226</f>
        <v>1</v>
      </c>
      <c r="Y226" s="11"/>
      <c r="Z226" s="43">
        <f>SUM(Z221:Z225)</f>
        <v>35</v>
      </c>
      <c r="AA226" s="41">
        <f>Z226/Z226</f>
        <v>1</v>
      </c>
      <c r="AC226" s="102">
        <f>SUM(AC221:AC225)</f>
        <v>27</v>
      </c>
      <c r="AD226" s="105">
        <f>AC226/AC226</f>
        <v>1</v>
      </c>
      <c r="AF226" s="43">
        <f>SUM(AF221:AF225)</f>
        <v>48</v>
      </c>
      <c r="AG226" s="41">
        <f>AF226/AF226</f>
        <v>1</v>
      </c>
    </row>
    <row r="227" spans="1:33" x14ac:dyDescent="0.25">
      <c r="E227" s="88"/>
      <c r="F227" s="82"/>
      <c r="G227" s="8"/>
      <c r="H227" s="44"/>
      <c r="I227" s="39"/>
      <c r="J227" s="8"/>
      <c r="K227" s="106"/>
      <c r="L227" s="101"/>
      <c r="M227" s="8"/>
      <c r="N227" s="44"/>
      <c r="O227" s="39"/>
      <c r="Q227" s="106"/>
      <c r="R227" s="101"/>
      <c r="S227" s="11"/>
      <c r="T227" s="44"/>
      <c r="U227" s="39"/>
      <c r="V227" s="11"/>
      <c r="W227" s="106"/>
      <c r="X227" s="101"/>
      <c r="Y227" s="11"/>
      <c r="Z227" s="44"/>
      <c r="AA227" s="39"/>
      <c r="AC227" s="106"/>
      <c r="AD227" s="101"/>
      <c r="AF227" s="44"/>
      <c r="AG227" s="39"/>
    </row>
    <row r="228" spans="1:33" ht="31.5" x14ac:dyDescent="0.25">
      <c r="A228" s="63" t="s">
        <v>84</v>
      </c>
      <c r="B228" s="62" t="s">
        <v>92</v>
      </c>
      <c r="D228" s="13" t="s">
        <v>33</v>
      </c>
      <c r="E228" s="81">
        <v>369</v>
      </c>
      <c r="F228" s="82">
        <f>E228/E233</f>
        <v>0.31619537275064269</v>
      </c>
      <c r="G228" s="10"/>
      <c r="H228" s="42">
        <v>114</v>
      </c>
      <c r="I228" s="39">
        <f>H228/H233</f>
        <v>0.40140845070422537</v>
      </c>
      <c r="J228" s="10"/>
      <c r="K228" s="104">
        <v>32</v>
      </c>
      <c r="L228" s="101">
        <f>K228/K233</f>
        <v>0.47058823529411764</v>
      </c>
      <c r="M228" s="8"/>
      <c r="N228" s="42">
        <v>83</v>
      </c>
      <c r="O228" s="39">
        <f>N228/N233</f>
        <v>0.25856697819314639</v>
      </c>
      <c r="Q228" s="104">
        <v>65</v>
      </c>
      <c r="R228" s="101">
        <f>Q228/Q233</f>
        <v>0.28888888888888886</v>
      </c>
      <c r="S228" s="11"/>
      <c r="T228" s="42">
        <v>23</v>
      </c>
      <c r="U228" s="39">
        <f>T228/T233</f>
        <v>0.4107142857142857</v>
      </c>
      <c r="V228" s="11"/>
      <c r="W228" s="104">
        <v>25</v>
      </c>
      <c r="X228" s="101">
        <f>W228/W233</f>
        <v>0.25</v>
      </c>
      <c r="Y228" s="11"/>
      <c r="Z228" s="42">
        <v>15</v>
      </c>
      <c r="AA228" s="39">
        <f>Z228/Z233</f>
        <v>0.42857142857142855</v>
      </c>
      <c r="AC228" s="104">
        <v>3</v>
      </c>
      <c r="AD228" s="101">
        <f>AC228/AC233</f>
        <v>0.1111111111111111</v>
      </c>
      <c r="AF228" s="42">
        <v>8</v>
      </c>
      <c r="AG228" s="39">
        <f>AF228/AF233</f>
        <v>0.16666666666666666</v>
      </c>
    </row>
    <row r="229" spans="1:33" x14ac:dyDescent="0.25">
      <c r="D229" s="14" t="s">
        <v>34</v>
      </c>
      <c r="E229" s="81">
        <v>287</v>
      </c>
      <c r="F229" s="82">
        <f>E229/E233</f>
        <v>0.24592973436161097</v>
      </c>
      <c r="G229" s="8"/>
      <c r="H229" s="42">
        <v>89</v>
      </c>
      <c r="I229" s="39">
        <f>H229/H233</f>
        <v>0.31338028169014087</v>
      </c>
      <c r="J229" s="8"/>
      <c r="K229" s="104">
        <v>15</v>
      </c>
      <c r="L229" s="101">
        <f>K229/K233</f>
        <v>0.22058823529411764</v>
      </c>
      <c r="M229" s="8"/>
      <c r="N229" s="42">
        <v>64</v>
      </c>
      <c r="O229" s="39">
        <f>N229/N233</f>
        <v>0.19937694704049844</v>
      </c>
      <c r="Q229" s="104">
        <v>51</v>
      </c>
      <c r="R229" s="101">
        <f>Q229/Q233</f>
        <v>0.22666666666666666</v>
      </c>
      <c r="S229" s="11"/>
      <c r="T229" s="42">
        <v>17</v>
      </c>
      <c r="U229" s="39">
        <f>T229/T233</f>
        <v>0.30357142857142855</v>
      </c>
      <c r="V229" s="11"/>
      <c r="W229" s="104">
        <v>25</v>
      </c>
      <c r="X229" s="101">
        <f>W229/W233</f>
        <v>0.25</v>
      </c>
      <c r="Y229" s="11"/>
      <c r="Z229" s="42">
        <v>12</v>
      </c>
      <c r="AA229" s="39">
        <f>Z229/Z233</f>
        <v>0.34285714285714286</v>
      </c>
      <c r="AC229" s="104">
        <v>6</v>
      </c>
      <c r="AD229" s="101">
        <f>AC229/AC233</f>
        <v>0.22222222222222221</v>
      </c>
      <c r="AF229" s="42">
        <v>8</v>
      </c>
      <c r="AG229" s="39">
        <f>AF229/AF233</f>
        <v>0.16666666666666666</v>
      </c>
    </row>
    <row r="230" spans="1:33" x14ac:dyDescent="0.25">
      <c r="D230" s="14" t="s">
        <v>35</v>
      </c>
      <c r="E230" s="81">
        <v>106</v>
      </c>
      <c r="F230" s="82">
        <f>E230/E233</f>
        <v>9.0831191088260502E-2</v>
      </c>
      <c r="G230" s="8"/>
      <c r="H230" s="42">
        <v>32</v>
      </c>
      <c r="I230" s="39">
        <f>H230/H233</f>
        <v>0.11267605633802817</v>
      </c>
      <c r="J230" s="8"/>
      <c r="K230" s="104">
        <v>5</v>
      </c>
      <c r="L230" s="101">
        <f>K230/K233</f>
        <v>7.3529411764705885E-2</v>
      </c>
      <c r="M230" s="8"/>
      <c r="N230" s="42">
        <v>33</v>
      </c>
      <c r="O230" s="39">
        <f>N230/N233</f>
        <v>0.10280373831775701</v>
      </c>
      <c r="Q230" s="104">
        <v>11</v>
      </c>
      <c r="R230" s="101">
        <f>Q230/Q233</f>
        <v>4.8888888888888891E-2</v>
      </c>
      <c r="S230" s="11"/>
      <c r="T230" s="42">
        <v>7</v>
      </c>
      <c r="U230" s="39">
        <f>T230/T233</f>
        <v>0.125</v>
      </c>
      <c r="V230" s="11"/>
      <c r="W230" s="104">
        <v>5</v>
      </c>
      <c r="X230" s="101">
        <f>W230/W233</f>
        <v>0.05</v>
      </c>
      <c r="Y230" s="11"/>
      <c r="Z230" s="42">
        <v>4</v>
      </c>
      <c r="AA230" s="39">
        <f>Z230/Z233</f>
        <v>0.11428571428571428</v>
      </c>
      <c r="AC230" s="104">
        <v>8</v>
      </c>
      <c r="AD230" s="101">
        <f>AC230/AC233</f>
        <v>0.29629629629629628</v>
      </c>
      <c r="AF230" s="42">
        <v>1</v>
      </c>
      <c r="AG230" s="39">
        <f>AF230/AF233</f>
        <v>2.0833333333333332E-2</v>
      </c>
    </row>
    <row r="231" spans="1:33" x14ac:dyDescent="0.25">
      <c r="D231" s="14" t="s">
        <v>36</v>
      </c>
      <c r="E231" s="81">
        <v>75</v>
      </c>
      <c r="F231" s="82">
        <f>E231/E233</f>
        <v>6.4267352185089971E-2</v>
      </c>
      <c r="G231" s="8"/>
      <c r="H231" s="42">
        <v>14</v>
      </c>
      <c r="I231" s="39">
        <f>H231/H233</f>
        <v>4.9295774647887321E-2</v>
      </c>
      <c r="J231" s="8"/>
      <c r="K231" s="104">
        <v>2</v>
      </c>
      <c r="L231" s="101">
        <f>K231/K233</f>
        <v>2.9411764705882353E-2</v>
      </c>
      <c r="M231" s="8"/>
      <c r="N231" s="42">
        <v>30</v>
      </c>
      <c r="O231" s="39">
        <f>N231/N233</f>
        <v>9.3457943925233641E-2</v>
      </c>
      <c r="Q231" s="104">
        <v>10</v>
      </c>
      <c r="R231" s="101">
        <f>Q231/Q233</f>
        <v>4.4444444444444446E-2</v>
      </c>
      <c r="S231" s="11"/>
      <c r="T231" s="42">
        <v>2</v>
      </c>
      <c r="U231" s="39">
        <f>T231/T233</f>
        <v>3.5714285714285712E-2</v>
      </c>
      <c r="V231" s="11"/>
      <c r="W231" s="104">
        <v>5</v>
      </c>
      <c r="X231" s="101">
        <f>W231/W233</f>
        <v>0.05</v>
      </c>
      <c r="Y231" s="11"/>
      <c r="Z231" s="42">
        <v>0</v>
      </c>
      <c r="AA231" s="39">
        <f>Z231/Z233</f>
        <v>0</v>
      </c>
      <c r="AC231" s="104">
        <v>7</v>
      </c>
      <c r="AD231" s="101">
        <f>AC231/AC233</f>
        <v>0.25925925925925924</v>
      </c>
      <c r="AF231" s="42">
        <v>5</v>
      </c>
      <c r="AG231" s="39">
        <f>AF231/AF233</f>
        <v>0.10416666666666667</v>
      </c>
    </row>
    <row r="232" spans="1:33" x14ac:dyDescent="0.25">
      <c r="D232" s="14" t="s">
        <v>37</v>
      </c>
      <c r="E232" s="81">
        <v>330</v>
      </c>
      <c r="F232" s="82">
        <f>E232/E233</f>
        <v>0.28277634961439591</v>
      </c>
      <c r="G232" s="8"/>
      <c r="H232" s="42">
        <v>35</v>
      </c>
      <c r="I232" s="39">
        <f>H232/H233</f>
        <v>0.12323943661971831</v>
      </c>
      <c r="J232" s="8"/>
      <c r="K232" s="104">
        <v>14</v>
      </c>
      <c r="L232" s="101">
        <f>K232/K233</f>
        <v>0.20588235294117646</v>
      </c>
      <c r="M232" s="8"/>
      <c r="N232" s="42">
        <v>111</v>
      </c>
      <c r="O232" s="39">
        <f>N232/N233</f>
        <v>0.34579439252336447</v>
      </c>
      <c r="Q232" s="104">
        <v>88</v>
      </c>
      <c r="R232" s="101">
        <f>Q232/Q233</f>
        <v>0.39111111111111113</v>
      </c>
      <c r="S232" s="11"/>
      <c r="T232" s="42">
        <v>7</v>
      </c>
      <c r="U232" s="39">
        <f>T232/T233</f>
        <v>0.125</v>
      </c>
      <c r="V232" s="11"/>
      <c r="W232" s="104">
        <v>40</v>
      </c>
      <c r="X232" s="101">
        <f>W232/W233</f>
        <v>0.4</v>
      </c>
      <c r="Y232" s="11"/>
      <c r="Z232" s="42">
        <v>4</v>
      </c>
      <c r="AA232" s="39">
        <f>Z232/Z233</f>
        <v>0.11428571428571428</v>
      </c>
      <c r="AC232" s="104">
        <v>3</v>
      </c>
      <c r="AD232" s="101">
        <f>AC232/AC233</f>
        <v>0.1111111111111111</v>
      </c>
      <c r="AF232" s="42">
        <v>26</v>
      </c>
      <c r="AG232" s="39">
        <f>AF232/AF233</f>
        <v>0.54166666666666663</v>
      </c>
    </row>
    <row r="233" spans="1:33" x14ac:dyDescent="0.25">
      <c r="D233" s="9" t="s">
        <v>14</v>
      </c>
      <c r="E233" s="83">
        <f>SUM(E228:E232)</f>
        <v>1167</v>
      </c>
      <c r="F233" s="84">
        <f>E233/E233</f>
        <v>1</v>
      </c>
      <c r="G233" s="8"/>
      <c r="H233" s="43">
        <f>SUM(H228:H232)</f>
        <v>284</v>
      </c>
      <c r="I233" s="41">
        <f>H233/H233</f>
        <v>1</v>
      </c>
      <c r="J233" s="8"/>
      <c r="K233" s="102">
        <f>SUM(K228:K232)</f>
        <v>68</v>
      </c>
      <c r="L233" s="105">
        <f>K233/K233</f>
        <v>1</v>
      </c>
      <c r="M233" s="8"/>
      <c r="N233" s="43">
        <f>SUM(N228:N232)</f>
        <v>321</v>
      </c>
      <c r="O233" s="41">
        <f>N233/N233</f>
        <v>1</v>
      </c>
      <c r="Q233" s="102">
        <f>SUM(Q228:Q232)</f>
        <v>225</v>
      </c>
      <c r="R233" s="105">
        <f>Q233/Q233</f>
        <v>1</v>
      </c>
      <c r="S233" s="11"/>
      <c r="T233" s="43">
        <f>SUM(T228:T232)</f>
        <v>56</v>
      </c>
      <c r="U233" s="41">
        <f>T233/T233</f>
        <v>1</v>
      </c>
      <c r="V233" s="11"/>
      <c r="W233" s="102">
        <f>SUM(W228:W232)</f>
        <v>100</v>
      </c>
      <c r="X233" s="105">
        <f>W233/W233</f>
        <v>1</v>
      </c>
      <c r="Y233" s="11"/>
      <c r="Z233" s="43">
        <f>SUM(Z228:Z232)</f>
        <v>35</v>
      </c>
      <c r="AA233" s="41">
        <f>Z233/Z233</f>
        <v>1</v>
      </c>
      <c r="AC233" s="102">
        <f>SUM(AC228:AC232)</f>
        <v>27</v>
      </c>
      <c r="AD233" s="105">
        <f>AC233/AC233</f>
        <v>1</v>
      </c>
      <c r="AF233" s="43">
        <f>SUM(AF228:AF232)</f>
        <v>48</v>
      </c>
      <c r="AG233" s="41">
        <f>AF233/AF233</f>
        <v>1</v>
      </c>
    </row>
    <row r="234" spans="1:33" x14ac:dyDescent="0.25">
      <c r="E234" s="88"/>
      <c r="F234" s="82"/>
      <c r="G234" s="8"/>
      <c r="H234" s="44"/>
      <c r="I234" s="39"/>
      <c r="J234" s="8"/>
      <c r="K234" s="106"/>
      <c r="L234" s="101"/>
      <c r="M234" s="8"/>
      <c r="N234" s="44"/>
      <c r="O234" s="39"/>
      <c r="Q234" s="106"/>
      <c r="R234" s="101"/>
      <c r="S234" s="11"/>
      <c r="T234" s="44"/>
      <c r="U234" s="39"/>
      <c r="V234" s="11"/>
      <c r="W234" s="106"/>
      <c r="X234" s="101"/>
      <c r="Y234" s="11"/>
      <c r="Z234" s="44"/>
      <c r="AA234" s="39"/>
      <c r="AC234" s="106"/>
      <c r="AD234" s="101"/>
      <c r="AF234" s="44"/>
      <c r="AG234" s="39"/>
    </row>
    <row r="235" spans="1:33" ht="31.5" x14ac:dyDescent="0.25">
      <c r="A235" s="63" t="s">
        <v>85</v>
      </c>
      <c r="B235" s="62" t="s">
        <v>93</v>
      </c>
      <c r="D235" s="13" t="s">
        <v>33</v>
      </c>
      <c r="E235" s="81">
        <v>216</v>
      </c>
      <c r="F235" s="82">
        <f>E235/E240</f>
        <v>0.18508997429305912</v>
      </c>
      <c r="G235" s="8"/>
      <c r="H235" s="42">
        <v>64</v>
      </c>
      <c r="I235" s="39">
        <f>H235/H240</f>
        <v>0.22535211267605634</v>
      </c>
      <c r="J235" s="8"/>
      <c r="K235" s="104">
        <v>21</v>
      </c>
      <c r="L235" s="101">
        <f>K235/K240</f>
        <v>0.30882352941176472</v>
      </c>
      <c r="M235" s="8"/>
      <c r="N235" s="42">
        <v>47</v>
      </c>
      <c r="O235" s="39">
        <f>N235/N240</f>
        <v>0.14641744548286603</v>
      </c>
      <c r="Q235" s="104">
        <v>35</v>
      </c>
      <c r="R235" s="101">
        <f>Q235/Q240</f>
        <v>0.15555555555555556</v>
      </c>
      <c r="S235" s="11"/>
      <c r="T235" s="42">
        <v>17</v>
      </c>
      <c r="U235" s="39">
        <f>T235/T240</f>
        <v>0.30357142857142855</v>
      </c>
      <c r="V235" s="11"/>
      <c r="W235" s="104">
        <v>16</v>
      </c>
      <c r="X235" s="101">
        <f>W235/W240</f>
        <v>0.16</v>
      </c>
      <c r="Y235" s="11"/>
      <c r="Z235" s="42">
        <v>7</v>
      </c>
      <c r="AA235" s="39">
        <f>Z235/Z240</f>
        <v>0.2</v>
      </c>
      <c r="AC235" s="104">
        <v>4</v>
      </c>
      <c r="AD235" s="101">
        <f>AC235/AC240</f>
        <v>0.14814814814814814</v>
      </c>
      <c r="AF235" s="42">
        <v>4</v>
      </c>
      <c r="AG235" s="39">
        <f>AF235/AF240</f>
        <v>8.3333333333333329E-2</v>
      </c>
    </row>
    <row r="236" spans="1:33" x14ac:dyDescent="0.25">
      <c r="D236" s="14" t="s">
        <v>34</v>
      </c>
      <c r="E236" s="81">
        <v>218</v>
      </c>
      <c r="F236" s="82">
        <f>E236/E240</f>
        <v>0.1868037703513282</v>
      </c>
      <c r="G236" s="8"/>
      <c r="H236" s="42">
        <v>83</v>
      </c>
      <c r="I236" s="39">
        <f>H236/H240</f>
        <v>0.29225352112676056</v>
      </c>
      <c r="J236" s="8"/>
      <c r="K236" s="104">
        <v>15</v>
      </c>
      <c r="L236" s="101">
        <f>K236/K240</f>
        <v>0.22058823529411764</v>
      </c>
      <c r="M236" s="8"/>
      <c r="N236" s="42">
        <v>39</v>
      </c>
      <c r="O236" s="39">
        <f>N236/N240</f>
        <v>0.12149532710280374</v>
      </c>
      <c r="Q236" s="104">
        <v>34</v>
      </c>
      <c r="R236" s="101">
        <f>Q236/Q240</f>
        <v>0.15111111111111111</v>
      </c>
      <c r="S236" s="11"/>
      <c r="T236" s="42">
        <v>16</v>
      </c>
      <c r="U236" s="39">
        <f>T236/T240</f>
        <v>0.2857142857142857</v>
      </c>
      <c r="V236" s="11"/>
      <c r="W236" s="104">
        <v>20</v>
      </c>
      <c r="X236" s="101">
        <f>W236/W240</f>
        <v>0.2</v>
      </c>
      <c r="Y236" s="11"/>
      <c r="Z236" s="42">
        <v>6</v>
      </c>
      <c r="AA236" s="39">
        <f>Z236/Z240</f>
        <v>0.17142857142857143</v>
      </c>
      <c r="AC236" s="104">
        <v>1</v>
      </c>
      <c r="AD236" s="101">
        <f>AC236/AC240</f>
        <v>3.7037037037037035E-2</v>
      </c>
      <c r="AF236" s="42">
        <v>4</v>
      </c>
      <c r="AG236" s="39">
        <f>AF236/AF240</f>
        <v>8.3333333333333329E-2</v>
      </c>
    </row>
    <row r="237" spans="1:33" x14ac:dyDescent="0.25">
      <c r="D237" s="14" t="s">
        <v>35</v>
      </c>
      <c r="E237" s="81">
        <v>76</v>
      </c>
      <c r="F237" s="82">
        <f>E237/E240</f>
        <v>6.5124250214224508E-2</v>
      </c>
      <c r="G237" s="8"/>
      <c r="H237" s="42">
        <v>27</v>
      </c>
      <c r="I237" s="39">
        <f>H237/H240</f>
        <v>9.5070422535211266E-2</v>
      </c>
      <c r="J237" s="8"/>
      <c r="K237" s="104">
        <v>4</v>
      </c>
      <c r="L237" s="101">
        <f>K237/K240</f>
        <v>5.8823529411764705E-2</v>
      </c>
      <c r="M237" s="8"/>
      <c r="N237" s="42">
        <v>17</v>
      </c>
      <c r="O237" s="39">
        <f>N237/N240</f>
        <v>5.2959501557632398E-2</v>
      </c>
      <c r="Q237" s="104">
        <v>17</v>
      </c>
      <c r="R237" s="101">
        <f>Q237/Q240</f>
        <v>7.5555555555555556E-2</v>
      </c>
      <c r="S237" s="11"/>
      <c r="T237" s="42">
        <v>5</v>
      </c>
      <c r="U237" s="39">
        <f>T237/T240</f>
        <v>8.9285714285714288E-2</v>
      </c>
      <c r="V237" s="11"/>
      <c r="W237" s="104">
        <v>3</v>
      </c>
      <c r="X237" s="101">
        <f>W237/W240</f>
        <v>0.03</v>
      </c>
      <c r="Y237" s="11"/>
      <c r="Z237" s="42">
        <v>1</v>
      </c>
      <c r="AA237" s="39">
        <f>Z237/Z240</f>
        <v>2.8571428571428571E-2</v>
      </c>
      <c r="AC237" s="104">
        <v>2</v>
      </c>
      <c r="AD237" s="101">
        <f>AC237/AC240</f>
        <v>7.407407407407407E-2</v>
      </c>
      <c r="AF237" s="42">
        <v>0</v>
      </c>
      <c r="AG237" s="39">
        <f>AF237/AF240</f>
        <v>0</v>
      </c>
    </row>
    <row r="238" spans="1:33" x14ac:dyDescent="0.25">
      <c r="D238" s="14" t="s">
        <v>36</v>
      </c>
      <c r="E238" s="81">
        <v>36</v>
      </c>
      <c r="F238" s="82">
        <f>E238/E240</f>
        <v>3.0848329048843187E-2</v>
      </c>
      <c r="G238" s="8"/>
      <c r="H238" s="42">
        <v>11</v>
      </c>
      <c r="I238" s="39">
        <f>H238/H240</f>
        <v>3.873239436619718E-2</v>
      </c>
      <c r="J238" s="8"/>
      <c r="K238" s="104">
        <v>0</v>
      </c>
      <c r="L238" s="101">
        <f>K238/K240</f>
        <v>0</v>
      </c>
      <c r="M238" s="8"/>
      <c r="N238" s="42">
        <v>9</v>
      </c>
      <c r="O238" s="39">
        <f>N238/N240</f>
        <v>2.8037383177570093E-2</v>
      </c>
      <c r="Q238" s="104">
        <v>5</v>
      </c>
      <c r="R238" s="101">
        <f>Q238/Q240</f>
        <v>2.2222222222222223E-2</v>
      </c>
      <c r="S238" s="11"/>
      <c r="T238" s="42">
        <v>2</v>
      </c>
      <c r="U238" s="39">
        <f>T238/T240</f>
        <v>3.5714285714285712E-2</v>
      </c>
      <c r="V238" s="11"/>
      <c r="W238" s="104">
        <v>2</v>
      </c>
      <c r="X238" s="101">
        <f>W238/W240</f>
        <v>0.02</v>
      </c>
      <c r="Y238" s="11"/>
      <c r="Z238" s="42">
        <v>1</v>
      </c>
      <c r="AA238" s="39">
        <f>Z238/Z240</f>
        <v>2.8571428571428571E-2</v>
      </c>
      <c r="AC238" s="104">
        <v>2</v>
      </c>
      <c r="AD238" s="101">
        <f>AC238/AC240</f>
        <v>7.407407407407407E-2</v>
      </c>
      <c r="AF238" s="42">
        <v>3</v>
      </c>
      <c r="AG238" s="39">
        <f>AF238/AF240</f>
        <v>6.25E-2</v>
      </c>
    </row>
    <row r="239" spans="1:33" x14ac:dyDescent="0.25">
      <c r="D239" s="14" t="s">
        <v>37</v>
      </c>
      <c r="E239" s="81">
        <v>621</v>
      </c>
      <c r="F239" s="82">
        <f>E239/E240</f>
        <v>0.53213367609254503</v>
      </c>
      <c r="G239" s="8"/>
      <c r="H239" s="42">
        <v>99</v>
      </c>
      <c r="I239" s="39">
        <f>H239/H240</f>
        <v>0.34859154929577463</v>
      </c>
      <c r="J239" s="8"/>
      <c r="K239" s="104">
        <v>28</v>
      </c>
      <c r="L239" s="101">
        <f>K239/K240</f>
        <v>0.41176470588235292</v>
      </c>
      <c r="M239" s="8"/>
      <c r="N239" s="42">
        <v>209</v>
      </c>
      <c r="O239" s="39">
        <f>N239/N240</f>
        <v>0.65109034267912769</v>
      </c>
      <c r="Q239" s="104">
        <v>134</v>
      </c>
      <c r="R239" s="101">
        <f>Q239/Q240</f>
        <v>0.5955555555555555</v>
      </c>
      <c r="S239" s="11"/>
      <c r="T239" s="42">
        <v>16</v>
      </c>
      <c r="U239" s="39">
        <f>T239/T240</f>
        <v>0.2857142857142857</v>
      </c>
      <c r="V239" s="11"/>
      <c r="W239" s="104">
        <v>59</v>
      </c>
      <c r="X239" s="101">
        <f>W239/W240</f>
        <v>0.59</v>
      </c>
      <c r="Y239" s="11"/>
      <c r="Z239" s="42">
        <v>20</v>
      </c>
      <c r="AA239" s="39">
        <f>Z239/Z240</f>
        <v>0.5714285714285714</v>
      </c>
      <c r="AC239" s="104">
        <v>18</v>
      </c>
      <c r="AD239" s="101">
        <f>AC239/AC240</f>
        <v>0.66666666666666663</v>
      </c>
      <c r="AF239" s="42">
        <v>37</v>
      </c>
      <c r="AG239" s="39">
        <f>AF239/AF240</f>
        <v>0.77083333333333337</v>
      </c>
    </row>
    <row r="240" spans="1:33" x14ac:dyDescent="0.25">
      <c r="D240" s="9" t="s">
        <v>14</v>
      </c>
      <c r="E240" s="83">
        <f>SUM(E235:E239)</f>
        <v>1167</v>
      </c>
      <c r="F240" s="84">
        <f>E240/E240</f>
        <v>1</v>
      </c>
      <c r="G240" s="8"/>
      <c r="H240" s="43">
        <f>SUM(H235:H239)</f>
        <v>284</v>
      </c>
      <c r="I240" s="41">
        <f>H240/H240</f>
        <v>1</v>
      </c>
      <c r="J240" s="8"/>
      <c r="K240" s="102">
        <f>SUM(K235:K239)</f>
        <v>68</v>
      </c>
      <c r="L240" s="105">
        <f>K240/K240</f>
        <v>1</v>
      </c>
      <c r="M240" s="8"/>
      <c r="N240" s="43">
        <f>SUM(N235:N239)</f>
        <v>321</v>
      </c>
      <c r="O240" s="41">
        <f>N240/N240</f>
        <v>1</v>
      </c>
      <c r="Q240" s="102">
        <f>SUM(Q235:Q239)</f>
        <v>225</v>
      </c>
      <c r="R240" s="105">
        <f>Q240/Q240</f>
        <v>1</v>
      </c>
      <c r="S240" s="11"/>
      <c r="T240" s="43">
        <f>SUM(T235:T239)</f>
        <v>56</v>
      </c>
      <c r="U240" s="41">
        <f>T240/T240</f>
        <v>1</v>
      </c>
      <c r="V240" s="11"/>
      <c r="W240" s="102">
        <f>SUM(W235:W239)</f>
        <v>100</v>
      </c>
      <c r="X240" s="105">
        <f>W240/W240</f>
        <v>1</v>
      </c>
      <c r="Y240" s="11"/>
      <c r="Z240" s="43">
        <f>SUM(Z235:Z239)</f>
        <v>35</v>
      </c>
      <c r="AA240" s="41">
        <f>Z240/Z240</f>
        <v>1</v>
      </c>
      <c r="AC240" s="102">
        <f>SUM(AC235:AC239)</f>
        <v>27</v>
      </c>
      <c r="AD240" s="105">
        <f>AC240/AC240</f>
        <v>1</v>
      </c>
      <c r="AF240" s="43">
        <f>SUM(AF235:AF239)</f>
        <v>48</v>
      </c>
      <c r="AG240" s="41">
        <f>AF240/AF240</f>
        <v>1</v>
      </c>
    </row>
    <row r="241" spans="1:33" x14ac:dyDescent="0.25">
      <c r="E241" s="88"/>
      <c r="F241" s="82"/>
      <c r="G241" s="8"/>
      <c r="H241" s="44"/>
      <c r="I241" s="39"/>
      <c r="J241" s="8"/>
      <c r="K241" s="106"/>
      <c r="L241" s="101"/>
      <c r="M241" s="8"/>
      <c r="N241" s="44"/>
      <c r="O241" s="39"/>
      <c r="Q241" s="106"/>
      <c r="R241" s="101"/>
      <c r="S241" s="11"/>
      <c r="T241" s="44"/>
      <c r="U241" s="39"/>
      <c r="V241" s="11"/>
      <c r="W241" s="106"/>
      <c r="X241" s="101"/>
      <c r="Y241" s="11"/>
      <c r="Z241" s="44"/>
      <c r="AA241" s="39"/>
      <c r="AC241" s="106"/>
      <c r="AD241" s="101"/>
      <c r="AF241" s="44"/>
      <c r="AG241" s="39"/>
    </row>
    <row r="242" spans="1:33" ht="31.5" x14ac:dyDescent="0.25">
      <c r="A242" s="63" t="s">
        <v>86</v>
      </c>
      <c r="B242" s="62" t="s">
        <v>94</v>
      </c>
      <c r="D242" s="13" t="s">
        <v>33</v>
      </c>
      <c r="E242" s="81">
        <v>206</v>
      </c>
      <c r="F242" s="82">
        <f>E242/E247</f>
        <v>0.17652099400171378</v>
      </c>
      <c r="G242" s="8"/>
      <c r="H242" s="42">
        <v>60</v>
      </c>
      <c r="I242" s="39">
        <f>H242/H247</f>
        <v>0.21126760563380281</v>
      </c>
      <c r="J242" s="8"/>
      <c r="K242" s="104">
        <v>16</v>
      </c>
      <c r="L242" s="101">
        <f>K242/K247</f>
        <v>0.23529411764705882</v>
      </c>
      <c r="M242" s="8"/>
      <c r="N242" s="42">
        <v>48</v>
      </c>
      <c r="O242" s="39">
        <f>N242/N247</f>
        <v>0.14953271028037382</v>
      </c>
      <c r="Q242" s="104">
        <v>35</v>
      </c>
      <c r="R242" s="101">
        <f>Q242/Q247</f>
        <v>0.15555555555555556</v>
      </c>
      <c r="S242" s="11"/>
      <c r="T242" s="42">
        <v>14</v>
      </c>
      <c r="U242" s="39">
        <f>T242/T247</f>
        <v>0.25</v>
      </c>
      <c r="V242" s="11"/>
      <c r="W242" s="104">
        <v>19</v>
      </c>
      <c r="X242" s="101">
        <f>W242/W247</f>
        <v>0.19</v>
      </c>
      <c r="Y242" s="11"/>
      <c r="Z242" s="42">
        <v>6</v>
      </c>
      <c r="AA242" s="39">
        <f>Z242/Z247</f>
        <v>0.17142857142857143</v>
      </c>
      <c r="AC242" s="104">
        <v>3</v>
      </c>
      <c r="AD242" s="101">
        <f>AC242/AC247</f>
        <v>0.1111111111111111</v>
      </c>
      <c r="AF242" s="42">
        <v>4</v>
      </c>
      <c r="AG242" s="39">
        <f>AF242/AF247</f>
        <v>8.3333333333333329E-2</v>
      </c>
    </row>
    <row r="243" spans="1:33" s="11" customFormat="1" x14ac:dyDescent="0.25">
      <c r="A243" s="30"/>
      <c r="B243" s="2"/>
      <c r="C243" s="2"/>
      <c r="D243" s="14" t="s">
        <v>34</v>
      </c>
      <c r="E243" s="81">
        <v>208</v>
      </c>
      <c r="F243" s="82">
        <f>E243/E247</f>
        <v>0.17823479005998286</v>
      </c>
      <c r="G243" s="8"/>
      <c r="H243" s="42">
        <v>71</v>
      </c>
      <c r="I243" s="39">
        <f>H243/H247</f>
        <v>0.25</v>
      </c>
      <c r="J243" s="8"/>
      <c r="K243" s="104">
        <v>13</v>
      </c>
      <c r="L243" s="101">
        <f>K243/K247</f>
        <v>0.19117647058823528</v>
      </c>
      <c r="M243" s="8"/>
      <c r="N243" s="42">
        <v>38</v>
      </c>
      <c r="O243" s="39">
        <f>N243/N247</f>
        <v>0.11838006230529595</v>
      </c>
      <c r="P243" s="8"/>
      <c r="Q243" s="104">
        <v>40</v>
      </c>
      <c r="R243" s="101">
        <f>Q243/Q247</f>
        <v>0.17777777777777778</v>
      </c>
      <c r="T243" s="42">
        <v>14</v>
      </c>
      <c r="U243" s="39">
        <f>T243/T247</f>
        <v>0.25</v>
      </c>
      <c r="W243" s="104">
        <v>20</v>
      </c>
      <c r="X243" s="101">
        <f>W243/W247</f>
        <v>0.2</v>
      </c>
      <c r="Z243" s="42">
        <v>6</v>
      </c>
      <c r="AA243" s="39">
        <f>Z243/Z247</f>
        <v>0.17142857142857143</v>
      </c>
      <c r="AC243" s="104">
        <v>2</v>
      </c>
      <c r="AD243" s="101">
        <f>AC243/AC247</f>
        <v>7.407407407407407E-2</v>
      </c>
      <c r="AF243" s="42">
        <v>4</v>
      </c>
      <c r="AG243" s="39">
        <f>AF243/AF247</f>
        <v>8.3333333333333329E-2</v>
      </c>
    </row>
    <row r="244" spans="1:33" x14ac:dyDescent="0.25">
      <c r="D244" s="14" t="s">
        <v>35</v>
      </c>
      <c r="E244" s="81">
        <v>95</v>
      </c>
      <c r="F244" s="82">
        <f>E244/E247</f>
        <v>8.1405312767780638E-2</v>
      </c>
      <c r="G244" s="8"/>
      <c r="H244" s="42">
        <v>34</v>
      </c>
      <c r="I244" s="39">
        <f>H244/H247</f>
        <v>0.11971830985915492</v>
      </c>
      <c r="J244" s="8"/>
      <c r="K244" s="104">
        <v>10</v>
      </c>
      <c r="L244" s="101">
        <f>K244/K247</f>
        <v>0.14705882352941177</v>
      </c>
      <c r="M244" s="8"/>
      <c r="N244" s="42">
        <v>23</v>
      </c>
      <c r="O244" s="39">
        <f>N244/N247</f>
        <v>7.1651090342679122E-2</v>
      </c>
      <c r="Q244" s="104">
        <v>15</v>
      </c>
      <c r="R244" s="101">
        <f>Q244/Q247</f>
        <v>6.6666666666666666E-2</v>
      </c>
      <c r="S244" s="11"/>
      <c r="T244" s="42">
        <v>7</v>
      </c>
      <c r="U244" s="39">
        <f>T244/T247</f>
        <v>0.125</v>
      </c>
      <c r="V244" s="11"/>
      <c r="W244" s="104">
        <v>2</v>
      </c>
      <c r="X244" s="101">
        <f>W244/W247</f>
        <v>0.02</v>
      </c>
      <c r="Y244" s="11"/>
      <c r="Z244" s="42">
        <v>1</v>
      </c>
      <c r="AA244" s="39">
        <f>Z244/Z247</f>
        <v>2.8571428571428571E-2</v>
      </c>
      <c r="AC244" s="104">
        <v>2</v>
      </c>
      <c r="AD244" s="101">
        <f>AC244/AC247</f>
        <v>7.407407407407407E-2</v>
      </c>
      <c r="AF244" s="42">
        <v>1</v>
      </c>
      <c r="AG244" s="39">
        <f>AF244/AF247</f>
        <v>2.0833333333333332E-2</v>
      </c>
    </row>
    <row r="245" spans="1:33" x14ac:dyDescent="0.25">
      <c r="D245" s="14" t="s">
        <v>36</v>
      </c>
      <c r="E245" s="81">
        <v>36</v>
      </c>
      <c r="F245" s="82">
        <f>E245/E247</f>
        <v>3.0848329048843187E-2</v>
      </c>
      <c r="G245" s="8"/>
      <c r="H245" s="42">
        <v>13</v>
      </c>
      <c r="I245" s="39">
        <f>H245/H247</f>
        <v>4.5774647887323945E-2</v>
      </c>
      <c r="J245" s="8"/>
      <c r="K245" s="104">
        <v>2</v>
      </c>
      <c r="L245" s="101">
        <f>K245/K247</f>
        <v>2.9411764705882353E-2</v>
      </c>
      <c r="M245" s="8"/>
      <c r="N245" s="42">
        <v>8</v>
      </c>
      <c r="O245" s="39">
        <f>N245/N247</f>
        <v>2.4922118380062305E-2</v>
      </c>
      <c r="Q245" s="104">
        <v>4</v>
      </c>
      <c r="R245" s="101">
        <f>Q245/Q247</f>
        <v>1.7777777777777778E-2</v>
      </c>
      <c r="S245" s="11"/>
      <c r="T245" s="42">
        <v>1</v>
      </c>
      <c r="U245" s="39">
        <f>T245/T247</f>
        <v>1.7857142857142856E-2</v>
      </c>
      <c r="V245" s="11"/>
      <c r="W245" s="104">
        <v>3</v>
      </c>
      <c r="X245" s="101">
        <f>W245/W247</f>
        <v>0.03</v>
      </c>
      <c r="Y245" s="11"/>
      <c r="Z245" s="42">
        <v>1</v>
      </c>
      <c r="AA245" s="39">
        <f>Z245/Z247</f>
        <v>2.8571428571428571E-2</v>
      </c>
      <c r="AC245" s="104">
        <v>2</v>
      </c>
      <c r="AD245" s="101">
        <f>AC245/AC247</f>
        <v>7.407407407407407E-2</v>
      </c>
      <c r="AF245" s="42">
        <v>2</v>
      </c>
      <c r="AG245" s="39">
        <f>AF245/AF247</f>
        <v>4.1666666666666664E-2</v>
      </c>
    </row>
    <row r="246" spans="1:33" x14ac:dyDescent="0.25">
      <c r="D246" s="14" t="s">
        <v>37</v>
      </c>
      <c r="E246" s="81">
        <v>622</v>
      </c>
      <c r="F246" s="82">
        <f>E246/E247</f>
        <v>0.53299057412167949</v>
      </c>
      <c r="G246" s="8"/>
      <c r="H246" s="42">
        <v>106</v>
      </c>
      <c r="I246" s="39">
        <f>H246/H247</f>
        <v>0.37323943661971831</v>
      </c>
      <c r="J246" s="8"/>
      <c r="K246" s="104">
        <v>27</v>
      </c>
      <c r="L246" s="101">
        <f>K246/K247</f>
        <v>0.39705882352941174</v>
      </c>
      <c r="M246" s="8"/>
      <c r="N246" s="42">
        <v>204</v>
      </c>
      <c r="O246" s="39">
        <f>N246/N247</f>
        <v>0.63551401869158874</v>
      </c>
      <c r="Q246" s="104">
        <v>131</v>
      </c>
      <c r="R246" s="101">
        <f>Q246/Q247</f>
        <v>0.5822222222222222</v>
      </c>
      <c r="S246" s="11"/>
      <c r="T246" s="42">
        <v>20</v>
      </c>
      <c r="U246" s="39">
        <f>T246/T247</f>
        <v>0.35714285714285715</v>
      </c>
      <c r="V246" s="11"/>
      <c r="W246" s="104">
        <v>56</v>
      </c>
      <c r="X246" s="101">
        <f>W246/W247</f>
        <v>0.56000000000000005</v>
      </c>
      <c r="Y246" s="11"/>
      <c r="Z246" s="42">
        <v>21</v>
      </c>
      <c r="AA246" s="39">
        <f>Z246/Z247</f>
        <v>0.6</v>
      </c>
      <c r="AC246" s="104">
        <v>18</v>
      </c>
      <c r="AD246" s="101">
        <f>AC246/AC247</f>
        <v>0.66666666666666663</v>
      </c>
      <c r="AF246" s="42">
        <v>37</v>
      </c>
      <c r="AG246" s="39">
        <f>AF246/AF247</f>
        <v>0.77083333333333337</v>
      </c>
    </row>
    <row r="247" spans="1:33" x14ac:dyDescent="0.25">
      <c r="D247" s="9" t="s">
        <v>14</v>
      </c>
      <c r="E247" s="83">
        <f>SUM(E242:E246)</f>
        <v>1167</v>
      </c>
      <c r="F247" s="84">
        <f>E247/E247</f>
        <v>1</v>
      </c>
      <c r="G247" s="8"/>
      <c r="H247" s="43">
        <f>SUM(H242:H246)</f>
        <v>284</v>
      </c>
      <c r="I247" s="41">
        <f>H247/H247</f>
        <v>1</v>
      </c>
      <c r="J247" s="8"/>
      <c r="K247" s="102">
        <f>SUM(K242:K246)</f>
        <v>68</v>
      </c>
      <c r="L247" s="105">
        <f>K247/K247</f>
        <v>1</v>
      </c>
      <c r="M247" s="8"/>
      <c r="N247" s="43">
        <f>SUM(N242:N246)</f>
        <v>321</v>
      </c>
      <c r="O247" s="41">
        <f>N247/N247</f>
        <v>1</v>
      </c>
      <c r="Q247" s="102">
        <f>SUM(Q242:Q246)</f>
        <v>225</v>
      </c>
      <c r="R247" s="105">
        <f>Q247/Q247</f>
        <v>1</v>
      </c>
      <c r="S247" s="11"/>
      <c r="T247" s="43">
        <f>SUM(T242:T246)</f>
        <v>56</v>
      </c>
      <c r="U247" s="41">
        <f>T247/T247</f>
        <v>1</v>
      </c>
      <c r="V247" s="11"/>
      <c r="W247" s="102">
        <f>SUM(W242:W246)</f>
        <v>100</v>
      </c>
      <c r="X247" s="105">
        <f>W247/W247</f>
        <v>1</v>
      </c>
      <c r="Y247" s="11"/>
      <c r="Z247" s="43">
        <f>SUM(Z242:Z246)</f>
        <v>35</v>
      </c>
      <c r="AA247" s="41">
        <f>Z247/Z247</f>
        <v>1</v>
      </c>
      <c r="AC247" s="102">
        <f>SUM(AC242:AC246)</f>
        <v>27</v>
      </c>
      <c r="AD247" s="105">
        <f>AC247/AC247</f>
        <v>1</v>
      </c>
      <c r="AF247" s="43">
        <f>SUM(AF242:AF246)</f>
        <v>48</v>
      </c>
      <c r="AG247" s="41">
        <f>AF247/AF247</f>
        <v>1</v>
      </c>
    </row>
    <row r="248" spans="1:33" x14ac:dyDescent="0.25">
      <c r="E248" s="88"/>
      <c r="F248" s="82"/>
      <c r="G248" s="8"/>
      <c r="H248" s="44"/>
      <c r="I248" s="39"/>
      <c r="J248" s="8"/>
      <c r="K248" s="106"/>
      <c r="L248" s="101"/>
      <c r="M248" s="8"/>
      <c r="N248" s="44"/>
      <c r="O248" s="39"/>
      <c r="Q248" s="106"/>
      <c r="R248" s="101"/>
      <c r="S248" s="11"/>
      <c r="T248" s="44"/>
      <c r="U248" s="39"/>
      <c r="V248" s="11"/>
      <c r="W248" s="106"/>
      <c r="X248" s="101"/>
      <c r="Y248" s="11"/>
      <c r="Z248" s="44"/>
      <c r="AA248" s="39"/>
      <c r="AC248" s="106"/>
      <c r="AD248" s="101"/>
      <c r="AF248" s="44"/>
      <c r="AG248" s="39"/>
    </row>
    <row r="249" spans="1:33" ht="31.5" x14ac:dyDescent="0.25">
      <c r="A249" s="63" t="s">
        <v>87</v>
      </c>
      <c r="B249" s="62" t="s">
        <v>95</v>
      </c>
      <c r="C249" s="25"/>
      <c r="D249" s="51" t="s">
        <v>33</v>
      </c>
      <c r="E249" s="81">
        <v>195</v>
      </c>
      <c r="F249" s="82">
        <f>E249/E254</f>
        <v>0.16709511568123395</v>
      </c>
      <c r="G249" s="8"/>
      <c r="H249" s="42">
        <v>57</v>
      </c>
      <c r="I249" s="39">
        <f>H249/H254</f>
        <v>0.20070422535211269</v>
      </c>
      <c r="J249" s="8"/>
      <c r="K249" s="104">
        <v>16</v>
      </c>
      <c r="L249" s="101">
        <f>K249/K254</f>
        <v>0.23529411764705882</v>
      </c>
      <c r="M249" s="8"/>
      <c r="N249" s="42">
        <v>42</v>
      </c>
      <c r="O249" s="39">
        <f>N249/N254</f>
        <v>0.13084112149532709</v>
      </c>
      <c r="Q249" s="104">
        <v>34</v>
      </c>
      <c r="R249" s="101">
        <f>Q249/Q254</f>
        <v>0.15111111111111111</v>
      </c>
      <c r="S249" s="11"/>
      <c r="T249" s="42">
        <v>14</v>
      </c>
      <c r="U249" s="39">
        <f>T249/T254</f>
        <v>0.25</v>
      </c>
      <c r="V249" s="11"/>
      <c r="W249" s="104">
        <v>18</v>
      </c>
      <c r="X249" s="101">
        <f>W249/W254</f>
        <v>0.18</v>
      </c>
      <c r="Y249" s="11"/>
      <c r="Z249" s="42">
        <v>6</v>
      </c>
      <c r="AA249" s="39">
        <f>Z249/Z254</f>
        <v>0.17142857142857143</v>
      </c>
      <c r="AC249" s="104">
        <v>3</v>
      </c>
      <c r="AD249" s="101">
        <f>AC249/AC254</f>
        <v>0.1111111111111111</v>
      </c>
      <c r="AF249" s="42">
        <v>4</v>
      </c>
      <c r="AG249" s="39">
        <f>AF249/AF254</f>
        <v>8.3333333333333329E-2</v>
      </c>
    </row>
    <row r="250" spans="1:33" x14ac:dyDescent="0.25">
      <c r="D250" s="14" t="s">
        <v>34</v>
      </c>
      <c r="E250" s="81">
        <v>199</v>
      </c>
      <c r="F250" s="82">
        <f>E250/E254</f>
        <v>0.17052270779777207</v>
      </c>
      <c r="G250" s="8"/>
      <c r="H250" s="42">
        <v>66</v>
      </c>
      <c r="I250" s="39">
        <f>H250/H254</f>
        <v>0.23239436619718309</v>
      </c>
      <c r="J250" s="8"/>
      <c r="K250" s="104">
        <v>11</v>
      </c>
      <c r="L250" s="101">
        <f>K250/K254</f>
        <v>0.16176470588235295</v>
      </c>
      <c r="M250" s="8"/>
      <c r="N250" s="42">
        <v>40</v>
      </c>
      <c r="O250" s="39">
        <f>N250/N254</f>
        <v>0.12461059190031153</v>
      </c>
      <c r="Q250" s="104">
        <v>35</v>
      </c>
      <c r="R250" s="101">
        <f>Q250/Q254</f>
        <v>0.15555555555555556</v>
      </c>
      <c r="S250" s="11"/>
      <c r="T250" s="42">
        <v>15</v>
      </c>
      <c r="U250" s="39">
        <f>T250/T254</f>
        <v>0.26785714285714285</v>
      </c>
      <c r="V250" s="11"/>
      <c r="W250" s="104">
        <v>20</v>
      </c>
      <c r="X250" s="101">
        <f>W250/W254</f>
        <v>0.2</v>
      </c>
      <c r="Y250" s="11"/>
      <c r="Z250" s="42">
        <v>7</v>
      </c>
      <c r="AA250" s="39">
        <f>Z250/Z254</f>
        <v>0.2</v>
      </c>
      <c r="AC250" s="104">
        <v>2</v>
      </c>
      <c r="AD250" s="101">
        <f>AC250/AC254</f>
        <v>7.407407407407407E-2</v>
      </c>
      <c r="AF250" s="42">
        <v>3</v>
      </c>
      <c r="AG250" s="39">
        <f>AF250/AF254</f>
        <v>6.25E-2</v>
      </c>
    </row>
    <row r="251" spans="1:33" x14ac:dyDescent="0.25">
      <c r="D251" s="14" t="s">
        <v>35</v>
      </c>
      <c r="E251" s="81">
        <v>94</v>
      </c>
      <c r="F251" s="82">
        <f>E251/E254</f>
        <v>8.0548414738646101E-2</v>
      </c>
      <c r="G251" s="8"/>
      <c r="H251" s="42">
        <v>29</v>
      </c>
      <c r="I251" s="39">
        <f>H251/H254</f>
        <v>0.10211267605633803</v>
      </c>
      <c r="J251" s="8"/>
      <c r="K251" s="104">
        <v>11</v>
      </c>
      <c r="L251" s="101">
        <f>K251/K254</f>
        <v>0.16176470588235295</v>
      </c>
      <c r="M251" s="8"/>
      <c r="N251" s="42">
        <v>24</v>
      </c>
      <c r="O251" s="39">
        <f>N251/N254</f>
        <v>7.476635514018691E-2</v>
      </c>
      <c r="Q251" s="104">
        <v>14</v>
      </c>
      <c r="R251" s="101">
        <f>Q251/Q254</f>
        <v>6.222222222222222E-2</v>
      </c>
      <c r="S251" s="11"/>
      <c r="T251" s="42">
        <v>7</v>
      </c>
      <c r="U251" s="39">
        <f>T251/T254</f>
        <v>0.125</v>
      </c>
      <c r="V251" s="11"/>
      <c r="W251" s="104">
        <v>2</v>
      </c>
      <c r="X251" s="101">
        <f>W251/W254</f>
        <v>0.02</v>
      </c>
      <c r="Y251" s="11"/>
      <c r="Z251" s="42">
        <v>2</v>
      </c>
      <c r="AA251" s="39">
        <f>Z251/Z254</f>
        <v>5.7142857142857141E-2</v>
      </c>
      <c r="AC251" s="104">
        <v>3</v>
      </c>
      <c r="AD251" s="101">
        <f>AC251/AC254</f>
        <v>0.1111111111111111</v>
      </c>
      <c r="AF251" s="42">
        <v>2</v>
      </c>
      <c r="AG251" s="39">
        <f>AF251/AF254</f>
        <v>4.1666666666666664E-2</v>
      </c>
    </row>
    <row r="252" spans="1:33" x14ac:dyDescent="0.25">
      <c r="D252" s="14" t="s">
        <v>36</v>
      </c>
      <c r="E252" s="81">
        <v>41</v>
      </c>
      <c r="F252" s="82">
        <f>E252/E254</f>
        <v>3.5132819194515851E-2</v>
      </c>
      <c r="G252" s="8"/>
      <c r="H252" s="42">
        <v>15</v>
      </c>
      <c r="I252" s="39">
        <f>H252/H254</f>
        <v>5.2816901408450703E-2</v>
      </c>
      <c r="J252" s="8"/>
      <c r="K252" s="104">
        <v>2</v>
      </c>
      <c r="L252" s="101">
        <f>K252/K254</f>
        <v>2.9411764705882353E-2</v>
      </c>
      <c r="M252" s="8"/>
      <c r="N252" s="42">
        <v>7</v>
      </c>
      <c r="O252" s="39">
        <f>N252/N254</f>
        <v>2.1806853582554516E-2</v>
      </c>
      <c r="Q252" s="104">
        <v>7</v>
      </c>
      <c r="R252" s="101">
        <f>Q252/Q254</f>
        <v>3.111111111111111E-2</v>
      </c>
      <c r="S252" s="11"/>
      <c r="T252" s="42">
        <v>3</v>
      </c>
      <c r="U252" s="39">
        <f>T252/T254</f>
        <v>5.3571428571428568E-2</v>
      </c>
      <c r="V252" s="11"/>
      <c r="W252" s="104">
        <v>5</v>
      </c>
      <c r="X252" s="101">
        <f>W252/W254</f>
        <v>0.05</v>
      </c>
      <c r="Y252" s="11"/>
      <c r="Z252" s="42">
        <v>0</v>
      </c>
      <c r="AA252" s="39">
        <f>Z252/Z254</f>
        <v>0</v>
      </c>
      <c r="AC252" s="104">
        <v>2</v>
      </c>
      <c r="AD252" s="101">
        <f>AC252/AC254</f>
        <v>7.407407407407407E-2</v>
      </c>
      <c r="AF252" s="42">
        <v>0</v>
      </c>
      <c r="AG252" s="39">
        <f>AF252/AF254</f>
        <v>0</v>
      </c>
    </row>
    <row r="253" spans="1:33" x14ac:dyDescent="0.25">
      <c r="D253" s="14" t="s">
        <v>37</v>
      </c>
      <c r="E253" s="81">
        <v>638</v>
      </c>
      <c r="F253" s="82">
        <f>E253/E254</f>
        <v>0.54670094258783208</v>
      </c>
      <c r="G253" s="8"/>
      <c r="H253" s="42">
        <v>117</v>
      </c>
      <c r="I253" s="39">
        <f>H253/H254</f>
        <v>0.4119718309859155</v>
      </c>
      <c r="J253" s="8"/>
      <c r="K253" s="104">
        <v>28</v>
      </c>
      <c r="L253" s="101">
        <f>K253/K254</f>
        <v>0.41176470588235292</v>
      </c>
      <c r="M253" s="8"/>
      <c r="N253" s="42">
        <v>208</v>
      </c>
      <c r="O253" s="39">
        <f>N253/N254</f>
        <v>0.6479750778816199</v>
      </c>
      <c r="Q253" s="104">
        <v>135</v>
      </c>
      <c r="R253" s="101">
        <f>Q253/Q254</f>
        <v>0.6</v>
      </c>
      <c r="S253" s="11"/>
      <c r="T253" s="42">
        <v>17</v>
      </c>
      <c r="U253" s="39">
        <f>T253/T254</f>
        <v>0.30357142857142855</v>
      </c>
      <c r="V253" s="11"/>
      <c r="W253" s="104">
        <v>55</v>
      </c>
      <c r="X253" s="101">
        <f>W253/W254</f>
        <v>0.55000000000000004</v>
      </c>
      <c r="Y253" s="11"/>
      <c r="Z253" s="42">
        <v>20</v>
      </c>
      <c r="AA253" s="39">
        <f>Z253/Z254</f>
        <v>0.5714285714285714</v>
      </c>
      <c r="AC253" s="104">
        <v>17</v>
      </c>
      <c r="AD253" s="101">
        <f>AC253/AC254</f>
        <v>0.62962962962962965</v>
      </c>
      <c r="AF253" s="42">
        <v>39</v>
      </c>
      <c r="AG253" s="39">
        <f>AF253/AF254</f>
        <v>0.8125</v>
      </c>
    </row>
    <row r="254" spans="1:33" x14ac:dyDescent="0.25">
      <c r="D254" s="9" t="s">
        <v>14</v>
      </c>
      <c r="E254" s="83">
        <f>SUM(E249:E253)</f>
        <v>1167</v>
      </c>
      <c r="F254" s="84">
        <f>E254/E254</f>
        <v>1</v>
      </c>
      <c r="G254" s="8"/>
      <c r="H254" s="43">
        <f>SUM(H249:H253)</f>
        <v>284</v>
      </c>
      <c r="I254" s="41">
        <f>H254/H254</f>
        <v>1</v>
      </c>
      <c r="J254" s="8"/>
      <c r="K254" s="102">
        <f>SUM(K249:K253)</f>
        <v>68</v>
      </c>
      <c r="L254" s="105">
        <f>K254/K254</f>
        <v>1</v>
      </c>
      <c r="M254" s="8"/>
      <c r="N254" s="43">
        <f>SUM(N249:N253)</f>
        <v>321</v>
      </c>
      <c r="O254" s="41">
        <f>N254/N254</f>
        <v>1</v>
      </c>
      <c r="Q254" s="102">
        <f>SUM(Q249:Q253)</f>
        <v>225</v>
      </c>
      <c r="R254" s="105">
        <f>Q254/Q254</f>
        <v>1</v>
      </c>
      <c r="S254" s="11"/>
      <c r="T254" s="43">
        <f>SUM(T249:T253)</f>
        <v>56</v>
      </c>
      <c r="U254" s="41">
        <f>T254/T254</f>
        <v>1</v>
      </c>
      <c r="V254" s="11"/>
      <c r="W254" s="102">
        <f>SUM(W249:W253)</f>
        <v>100</v>
      </c>
      <c r="X254" s="105">
        <f>W254/W254</f>
        <v>1</v>
      </c>
      <c r="Y254" s="11"/>
      <c r="Z254" s="43">
        <f>SUM(Z249:Z253)</f>
        <v>35</v>
      </c>
      <c r="AA254" s="41">
        <f>Z254/Z254</f>
        <v>1</v>
      </c>
      <c r="AC254" s="102">
        <f>SUM(AC249:AC253)</f>
        <v>27</v>
      </c>
      <c r="AD254" s="105">
        <f>AC254/AC254</f>
        <v>1</v>
      </c>
      <c r="AF254" s="43">
        <f>SUM(AF249:AF253)</f>
        <v>48</v>
      </c>
      <c r="AG254" s="41">
        <f>AF254/AF254</f>
        <v>1</v>
      </c>
    </row>
    <row r="255" spans="1:33" x14ac:dyDescent="0.25">
      <c r="E255" s="88"/>
      <c r="F255" s="82"/>
      <c r="G255" s="8"/>
      <c r="H255" s="44"/>
      <c r="I255" s="39"/>
      <c r="J255" s="8"/>
      <c r="K255" s="106"/>
      <c r="L255" s="101"/>
      <c r="M255" s="8"/>
      <c r="N255" s="44"/>
      <c r="O255" s="39"/>
      <c r="Q255" s="106"/>
      <c r="R255" s="101"/>
      <c r="S255" s="11"/>
      <c r="T255" s="44"/>
      <c r="U255" s="39"/>
      <c r="V255" s="11"/>
      <c r="W255" s="106"/>
      <c r="X255" s="101"/>
      <c r="Y255" s="11"/>
      <c r="Z255" s="44"/>
      <c r="AA255" s="39"/>
      <c r="AC255" s="106"/>
      <c r="AD255" s="101"/>
      <c r="AF255" s="44"/>
      <c r="AG255" s="39"/>
    </row>
    <row r="256" spans="1:33" ht="31.5" x14ac:dyDescent="0.25">
      <c r="A256" s="63" t="s">
        <v>88</v>
      </c>
      <c r="B256" s="62" t="s">
        <v>1266</v>
      </c>
      <c r="D256" s="13" t="s">
        <v>33</v>
      </c>
      <c r="E256" s="81">
        <v>273</v>
      </c>
      <c r="F256" s="82">
        <f>E256/E261</f>
        <v>0.23393316195372751</v>
      </c>
      <c r="G256" s="8"/>
      <c r="H256" s="42">
        <v>80</v>
      </c>
      <c r="I256" s="39">
        <f>H256/H261</f>
        <v>0.28169014084507044</v>
      </c>
      <c r="J256" s="8"/>
      <c r="K256" s="104">
        <v>22</v>
      </c>
      <c r="L256" s="101">
        <f>K256/K261</f>
        <v>0.3235294117647059</v>
      </c>
      <c r="M256" s="8"/>
      <c r="N256" s="42">
        <v>57</v>
      </c>
      <c r="O256" s="39">
        <f>N256/N261</f>
        <v>0.17757009345794392</v>
      </c>
      <c r="Q256" s="104">
        <v>45</v>
      </c>
      <c r="R256" s="101">
        <f>Q256/Q261</f>
        <v>0.2</v>
      </c>
      <c r="S256" s="11"/>
      <c r="T256" s="42">
        <v>20</v>
      </c>
      <c r="U256" s="39">
        <f>T256/T261</f>
        <v>0.35714285714285715</v>
      </c>
      <c r="V256" s="11"/>
      <c r="W256" s="104">
        <v>23</v>
      </c>
      <c r="X256" s="101">
        <f>W256/W261</f>
        <v>0.23</v>
      </c>
      <c r="Y256" s="11"/>
      <c r="Z256" s="42">
        <v>14</v>
      </c>
      <c r="AA256" s="39">
        <f>Z256/Z261</f>
        <v>0.4</v>
      </c>
      <c r="AC256" s="104">
        <v>5</v>
      </c>
      <c r="AD256" s="101">
        <f>AC256/AC261</f>
        <v>0.18518518518518517</v>
      </c>
      <c r="AF256" s="42">
        <v>6</v>
      </c>
      <c r="AG256" s="39">
        <f>AF256/AF261</f>
        <v>0.125</v>
      </c>
    </row>
    <row r="257" spans="1:33" x14ac:dyDescent="0.25">
      <c r="D257" s="14" t="s">
        <v>34</v>
      </c>
      <c r="E257" s="81">
        <v>292</v>
      </c>
      <c r="F257" s="82">
        <f>E257/E261</f>
        <v>0.25021422450728364</v>
      </c>
      <c r="G257" s="8"/>
      <c r="H257" s="42">
        <v>91</v>
      </c>
      <c r="I257" s="39">
        <f>H257/H261</f>
        <v>0.32042253521126762</v>
      </c>
      <c r="J257" s="8"/>
      <c r="K257" s="104">
        <v>22</v>
      </c>
      <c r="L257" s="101">
        <f>K257/K261</f>
        <v>0.3235294117647059</v>
      </c>
      <c r="M257" s="8"/>
      <c r="N257" s="42">
        <v>60</v>
      </c>
      <c r="O257" s="39">
        <f>N257/N261</f>
        <v>0.18691588785046728</v>
      </c>
      <c r="Q257" s="104">
        <v>54</v>
      </c>
      <c r="R257" s="101">
        <f>Q257/Q261</f>
        <v>0.24</v>
      </c>
      <c r="S257" s="11"/>
      <c r="T257" s="42">
        <v>19</v>
      </c>
      <c r="U257" s="39">
        <f>T257/T261</f>
        <v>0.3392857142857143</v>
      </c>
      <c r="V257" s="11"/>
      <c r="W257" s="104">
        <v>23</v>
      </c>
      <c r="X257" s="101">
        <f>W257/W261</f>
        <v>0.23</v>
      </c>
      <c r="Y257" s="11"/>
      <c r="Z257" s="42">
        <v>13</v>
      </c>
      <c r="AA257" s="39">
        <f>Z257/Z261</f>
        <v>0.37142857142857144</v>
      </c>
      <c r="AC257" s="104">
        <v>5</v>
      </c>
      <c r="AD257" s="101">
        <f>AC257/AC261</f>
        <v>0.18518518518518517</v>
      </c>
      <c r="AF257" s="42">
        <v>5</v>
      </c>
      <c r="AG257" s="39">
        <f>AF257/AF261</f>
        <v>0.10416666666666667</v>
      </c>
    </row>
    <row r="258" spans="1:33" x14ac:dyDescent="0.25">
      <c r="D258" s="14" t="s">
        <v>35</v>
      </c>
      <c r="E258" s="81">
        <v>104</v>
      </c>
      <c r="F258" s="82">
        <f>E258/E261</f>
        <v>8.9117395029991428E-2</v>
      </c>
      <c r="G258" s="8"/>
      <c r="H258" s="42">
        <v>37</v>
      </c>
      <c r="I258" s="39">
        <f>H258/H261</f>
        <v>0.13028169014084506</v>
      </c>
      <c r="J258" s="8"/>
      <c r="K258" s="104">
        <v>8</v>
      </c>
      <c r="L258" s="101">
        <f>K258/K261</f>
        <v>0.11764705882352941</v>
      </c>
      <c r="M258" s="8"/>
      <c r="N258" s="42">
        <v>28</v>
      </c>
      <c r="O258" s="39">
        <f>N258/N261</f>
        <v>8.7227414330218064E-2</v>
      </c>
      <c r="Q258" s="104">
        <v>16</v>
      </c>
      <c r="R258" s="101">
        <f>Q258/Q261</f>
        <v>7.1111111111111111E-2</v>
      </c>
      <c r="S258" s="11"/>
      <c r="T258" s="42">
        <v>5</v>
      </c>
      <c r="U258" s="39">
        <f>T258/T261</f>
        <v>8.9285714285714288E-2</v>
      </c>
      <c r="V258" s="11"/>
      <c r="W258" s="104">
        <v>2</v>
      </c>
      <c r="X258" s="101">
        <f>W258/W261</f>
        <v>0.02</v>
      </c>
      <c r="Y258" s="11"/>
      <c r="Z258" s="42">
        <v>3</v>
      </c>
      <c r="AA258" s="39">
        <f>Z258/Z261</f>
        <v>8.5714285714285715E-2</v>
      </c>
      <c r="AC258" s="104">
        <v>4</v>
      </c>
      <c r="AD258" s="101">
        <f>AC258/AC261</f>
        <v>0.14814814814814814</v>
      </c>
      <c r="AF258" s="42">
        <v>1</v>
      </c>
      <c r="AG258" s="39">
        <f>AF258/AF261</f>
        <v>2.0833333333333332E-2</v>
      </c>
    </row>
    <row r="259" spans="1:33" x14ac:dyDescent="0.25">
      <c r="D259" s="14" t="s">
        <v>36</v>
      </c>
      <c r="E259" s="81">
        <v>32</v>
      </c>
      <c r="F259" s="82">
        <f>E259/E261</f>
        <v>2.7420736932305057E-2</v>
      </c>
      <c r="G259" s="8"/>
      <c r="H259" s="42">
        <v>11</v>
      </c>
      <c r="I259" s="39">
        <f>H259/H261</f>
        <v>3.873239436619718E-2</v>
      </c>
      <c r="J259" s="8"/>
      <c r="K259" s="104">
        <v>1</v>
      </c>
      <c r="L259" s="101">
        <f>K259/K261</f>
        <v>1.4705882352941176E-2</v>
      </c>
      <c r="M259" s="8"/>
      <c r="N259" s="42">
        <v>8</v>
      </c>
      <c r="O259" s="39">
        <f>N259/N261</f>
        <v>2.4922118380062305E-2</v>
      </c>
      <c r="Q259" s="104">
        <v>3</v>
      </c>
      <c r="R259" s="101">
        <f>Q259/Q261</f>
        <v>1.3333333333333334E-2</v>
      </c>
      <c r="S259" s="11"/>
      <c r="T259" s="42">
        <v>4</v>
      </c>
      <c r="U259" s="39">
        <f>T259/T261</f>
        <v>7.1428571428571425E-2</v>
      </c>
      <c r="V259" s="11"/>
      <c r="W259" s="104">
        <v>3</v>
      </c>
      <c r="X259" s="101">
        <f>W259/W261</f>
        <v>0.03</v>
      </c>
      <c r="Y259" s="11"/>
      <c r="Z259" s="42">
        <v>2</v>
      </c>
      <c r="AA259" s="39">
        <f>Z259/Z261</f>
        <v>5.7142857142857141E-2</v>
      </c>
      <c r="AC259" s="104">
        <v>0</v>
      </c>
      <c r="AD259" s="101">
        <f>AC259/AC261</f>
        <v>0</v>
      </c>
      <c r="AF259" s="42">
        <v>0</v>
      </c>
      <c r="AG259" s="39">
        <f>AF259/AF261</f>
        <v>0</v>
      </c>
    </row>
    <row r="260" spans="1:33" x14ac:dyDescent="0.25">
      <c r="D260" s="14" t="s">
        <v>37</v>
      </c>
      <c r="E260" s="81">
        <v>466</v>
      </c>
      <c r="F260" s="82">
        <f>E260/E261</f>
        <v>0.39931448157669236</v>
      </c>
      <c r="G260" s="8"/>
      <c r="H260" s="42">
        <v>65</v>
      </c>
      <c r="I260" s="39">
        <f>H260/H261</f>
        <v>0.22887323943661972</v>
      </c>
      <c r="J260" s="8"/>
      <c r="K260" s="104">
        <v>15</v>
      </c>
      <c r="L260" s="101">
        <f>K260/K261</f>
        <v>0.22058823529411764</v>
      </c>
      <c r="M260" s="8"/>
      <c r="N260" s="42">
        <v>168</v>
      </c>
      <c r="O260" s="39">
        <f>N260/N261</f>
        <v>0.52336448598130836</v>
      </c>
      <c r="Q260" s="104">
        <v>107</v>
      </c>
      <c r="R260" s="101">
        <f>Q260/Q261</f>
        <v>0.47555555555555556</v>
      </c>
      <c r="S260" s="11"/>
      <c r="T260" s="42">
        <v>8</v>
      </c>
      <c r="U260" s="39">
        <f>T260/T261</f>
        <v>0.14285714285714285</v>
      </c>
      <c r="V260" s="11"/>
      <c r="W260" s="104">
        <v>49</v>
      </c>
      <c r="X260" s="101">
        <f>W260/W261</f>
        <v>0.49</v>
      </c>
      <c r="Y260" s="11"/>
      <c r="Z260" s="42">
        <v>3</v>
      </c>
      <c r="AA260" s="39">
        <f>Z260/Z261</f>
        <v>8.5714285714285715E-2</v>
      </c>
      <c r="AC260" s="104">
        <v>13</v>
      </c>
      <c r="AD260" s="101">
        <f>AC260/AC261</f>
        <v>0.48148148148148145</v>
      </c>
      <c r="AF260" s="42">
        <v>36</v>
      </c>
      <c r="AG260" s="39">
        <f>AF260/AF261</f>
        <v>0.75</v>
      </c>
    </row>
    <row r="261" spans="1:33" x14ac:dyDescent="0.25">
      <c r="D261" s="9" t="s">
        <v>14</v>
      </c>
      <c r="E261" s="83">
        <f>SUM(E256:E260)</f>
        <v>1167</v>
      </c>
      <c r="F261" s="84">
        <f>E261/E261</f>
        <v>1</v>
      </c>
      <c r="G261" s="8"/>
      <c r="H261" s="43">
        <f>SUM(H256:H260)</f>
        <v>284</v>
      </c>
      <c r="I261" s="41">
        <f>H261/H261</f>
        <v>1</v>
      </c>
      <c r="J261" s="8"/>
      <c r="K261" s="102">
        <f>SUM(K256:K260)</f>
        <v>68</v>
      </c>
      <c r="L261" s="105">
        <f>K261/K261</f>
        <v>1</v>
      </c>
      <c r="M261" s="8"/>
      <c r="N261" s="43">
        <f>SUM(N256:N260)</f>
        <v>321</v>
      </c>
      <c r="O261" s="41">
        <f>N261/N261</f>
        <v>1</v>
      </c>
      <c r="Q261" s="102">
        <f>SUM(Q256:Q260)</f>
        <v>225</v>
      </c>
      <c r="R261" s="105">
        <f>Q261/Q261</f>
        <v>1</v>
      </c>
      <c r="S261" s="11"/>
      <c r="T261" s="43">
        <f>SUM(T256:T260)</f>
        <v>56</v>
      </c>
      <c r="U261" s="41">
        <f>T261/T261</f>
        <v>1</v>
      </c>
      <c r="V261" s="11"/>
      <c r="W261" s="102">
        <f>SUM(W256:W260)</f>
        <v>100</v>
      </c>
      <c r="X261" s="105">
        <f>W261/W261</f>
        <v>1</v>
      </c>
      <c r="Y261" s="11"/>
      <c r="Z261" s="43">
        <f>SUM(Z256:Z260)</f>
        <v>35</v>
      </c>
      <c r="AA261" s="41">
        <f>Z261/Z261</f>
        <v>1</v>
      </c>
      <c r="AC261" s="102">
        <f>SUM(AC256:AC260)</f>
        <v>27</v>
      </c>
      <c r="AD261" s="105">
        <f>AC261/AC261</f>
        <v>1</v>
      </c>
      <c r="AF261" s="43">
        <f>SUM(AF256:AF260)</f>
        <v>48</v>
      </c>
      <c r="AG261" s="41">
        <f>AF261/AF261</f>
        <v>1</v>
      </c>
    </row>
    <row r="262" spans="1:33" x14ac:dyDescent="0.25">
      <c r="E262" s="88"/>
      <c r="F262" s="82"/>
      <c r="G262" s="8"/>
      <c r="H262" s="44"/>
      <c r="I262" s="39"/>
      <c r="J262" s="8"/>
      <c r="K262" s="106"/>
      <c r="L262" s="101"/>
      <c r="M262" s="8"/>
      <c r="N262" s="44"/>
      <c r="O262" s="39"/>
      <c r="Q262" s="106"/>
      <c r="R262" s="101"/>
      <c r="S262" s="11"/>
      <c r="T262" s="44"/>
      <c r="U262" s="39"/>
      <c r="V262" s="11"/>
      <c r="W262" s="106"/>
      <c r="X262" s="101"/>
      <c r="Y262" s="11"/>
      <c r="Z262" s="44"/>
      <c r="AA262" s="39"/>
      <c r="AC262" s="106"/>
      <c r="AD262" s="101"/>
      <c r="AF262" s="44"/>
      <c r="AG262" s="39"/>
    </row>
    <row r="263" spans="1:33" x14ac:dyDescent="0.25">
      <c r="A263" s="63" t="s">
        <v>89</v>
      </c>
      <c r="B263" s="62" t="s">
        <v>96</v>
      </c>
      <c r="D263" s="13" t="s">
        <v>33</v>
      </c>
      <c r="E263" s="81">
        <v>289</v>
      </c>
      <c r="F263" s="82">
        <f>E263/E268</f>
        <v>0.24764353041988005</v>
      </c>
      <c r="G263" s="8"/>
      <c r="H263" s="42">
        <v>85</v>
      </c>
      <c r="I263" s="39">
        <f>H263/H268</f>
        <v>0.29929577464788731</v>
      </c>
      <c r="J263" s="8"/>
      <c r="K263" s="104">
        <v>21</v>
      </c>
      <c r="L263" s="101">
        <f>K263/K268</f>
        <v>0.30882352941176472</v>
      </c>
      <c r="M263" s="8"/>
      <c r="N263" s="42">
        <v>66</v>
      </c>
      <c r="O263" s="39">
        <f>N263/N268</f>
        <v>0.20560747663551401</v>
      </c>
      <c r="Q263" s="104">
        <v>48</v>
      </c>
      <c r="R263" s="101">
        <f>Q263/Q268</f>
        <v>0.21333333333333335</v>
      </c>
      <c r="S263" s="11"/>
      <c r="T263" s="42">
        <v>14</v>
      </c>
      <c r="U263" s="39">
        <f>T263/T268</f>
        <v>0.25</v>
      </c>
      <c r="V263" s="11"/>
      <c r="W263" s="104">
        <v>31</v>
      </c>
      <c r="X263" s="101">
        <f>W263/W268</f>
        <v>0.31</v>
      </c>
      <c r="Y263" s="11"/>
      <c r="Z263" s="42">
        <v>13</v>
      </c>
      <c r="AA263" s="39">
        <f>Z263/Z268</f>
        <v>0.37142857142857144</v>
      </c>
      <c r="AC263" s="104">
        <v>6</v>
      </c>
      <c r="AD263" s="101">
        <f>AC263/AC268</f>
        <v>0.22222222222222221</v>
      </c>
      <c r="AF263" s="42">
        <v>4</v>
      </c>
      <c r="AG263" s="39">
        <f>AF263/AF268</f>
        <v>8.3333333333333329E-2</v>
      </c>
    </row>
    <row r="264" spans="1:33" x14ac:dyDescent="0.25">
      <c r="D264" s="14" t="s">
        <v>34</v>
      </c>
      <c r="E264" s="81">
        <v>349</v>
      </c>
      <c r="F264" s="82">
        <f>E264/E268</f>
        <v>0.29905741216795201</v>
      </c>
      <c r="G264" s="8"/>
      <c r="H264" s="42">
        <v>91</v>
      </c>
      <c r="I264" s="39">
        <f>H264/H268</f>
        <v>0.32042253521126762</v>
      </c>
      <c r="J264" s="8"/>
      <c r="K264" s="104">
        <v>23</v>
      </c>
      <c r="L264" s="101">
        <f>K264/K268</f>
        <v>0.33823529411764708</v>
      </c>
      <c r="M264" s="8"/>
      <c r="N264" s="42">
        <v>98</v>
      </c>
      <c r="O264" s="39">
        <f>N264/N268</f>
        <v>0.30529595015576322</v>
      </c>
      <c r="Q264" s="104">
        <v>54</v>
      </c>
      <c r="R264" s="101">
        <f>Q264/Q268</f>
        <v>0.24</v>
      </c>
      <c r="S264" s="11"/>
      <c r="T264" s="42">
        <v>23</v>
      </c>
      <c r="U264" s="39">
        <f>T264/T268</f>
        <v>0.4107142857142857</v>
      </c>
      <c r="V264" s="11"/>
      <c r="W264" s="104">
        <v>31</v>
      </c>
      <c r="X264" s="101">
        <f>W264/W268</f>
        <v>0.31</v>
      </c>
      <c r="Y264" s="11"/>
      <c r="Z264" s="42">
        <v>16</v>
      </c>
      <c r="AA264" s="39">
        <f>Z264/Z268</f>
        <v>0.45714285714285713</v>
      </c>
      <c r="AC264" s="104">
        <v>3</v>
      </c>
      <c r="AD264" s="101">
        <f>AC264/AC268</f>
        <v>0.1111111111111111</v>
      </c>
      <c r="AF264" s="42">
        <v>10</v>
      </c>
      <c r="AG264" s="39">
        <f>AF264/AF268</f>
        <v>0.20833333333333334</v>
      </c>
    </row>
    <row r="265" spans="1:33" x14ac:dyDescent="0.25">
      <c r="D265" s="14" t="s">
        <v>35</v>
      </c>
      <c r="E265" s="81">
        <v>169</v>
      </c>
      <c r="F265" s="82">
        <f>E265/E268</f>
        <v>0.14481576692373607</v>
      </c>
      <c r="G265" s="8"/>
      <c r="H265" s="42">
        <v>48</v>
      </c>
      <c r="I265" s="39">
        <f>H265/H268</f>
        <v>0.16901408450704225</v>
      </c>
      <c r="J265" s="8"/>
      <c r="K265" s="104">
        <v>9</v>
      </c>
      <c r="L265" s="101">
        <f>K265/K268</f>
        <v>0.13235294117647059</v>
      </c>
      <c r="M265" s="8"/>
      <c r="N265" s="42">
        <v>47</v>
      </c>
      <c r="O265" s="39">
        <f>N265/N268</f>
        <v>0.14641744548286603</v>
      </c>
      <c r="Q265" s="104">
        <v>31</v>
      </c>
      <c r="R265" s="101">
        <f>Q265/Q268</f>
        <v>0.13777777777777778</v>
      </c>
      <c r="S265" s="11"/>
      <c r="T265" s="42">
        <v>12</v>
      </c>
      <c r="U265" s="39">
        <f>T265/T268</f>
        <v>0.21428571428571427</v>
      </c>
      <c r="V265" s="11"/>
      <c r="W265" s="104">
        <v>9</v>
      </c>
      <c r="X265" s="101">
        <f>W265/W268</f>
        <v>0.09</v>
      </c>
      <c r="Y265" s="11"/>
      <c r="Z265" s="42">
        <v>4</v>
      </c>
      <c r="AA265" s="39">
        <f>Z265/Z268</f>
        <v>0.11428571428571428</v>
      </c>
      <c r="AC265" s="104">
        <v>5</v>
      </c>
      <c r="AD265" s="101">
        <f>AC265/AC268</f>
        <v>0.18518518518518517</v>
      </c>
      <c r="AF265" s="42">
        <v>2</v>
      </c>
      <c r="AG265" s="39">
        <f>AF265/AF268</f>
        <v>4.1666666666666664E-2</v>
      </c>
    </row>
    <row r="266" spans="1:33" x14ac:dyDescent="0.25">
      <c r="D266" s="14" t="s">
        <v>36</v>
      </c>
      <c r="E266" s="81">
        <v>102</v>
      </c>
      <c r="F266" s="82">
        <f>E266/E268</f>
        <v>8.7403598971722368E-2</v>
      </c>
      <c r="G266" s="8"/>
      <c r="H266" s="42">
        <v>26</v>
      </c>
      <c r="I266" s="39">
        <f>H266/H268</f>
        <v>9.154929577464789E-2</v>
      </c>
      <c r="J266" s="8"/>
      <c r="K266" s="104">
        <v>4</v>
      </c>
      <c r="L266" s="101">
        <f>K266/K268</f>
        <v>5.8823529411764705E-2</v>
      </c>
      <c r="M266" s="8"/>
      <c r="N266" s="42">
        <v>24</v>
      </c>
      <c r="O266" s="39">
        <f>N266/N268</f>
        <v>7.476635514018691E-2</v>
      </c>
      <c r="Q266" s="104">
        <v>26</v>
      </c>
      <c r="R266" s="101">
        <f>Q266/Q268</f>
        <v>0.11555555555555555</v>
      </c>
      <c r="S266" s="11"/>
      <c r="T266" s="42">
        <v>2</v>
      </c>
      <c r="U266" s="39">
        <f>T266/T268</f>
        <v>3.5714285714285712E-2</v>
      </c>
      <c r="V266" s="11"/>
      <c r="W266" s="104">
        <v>7</v>
      </c>
      <c r="X266" s="101">
        <f>W266/W268</f>
        <v>7.0000000000000007E-2</v>
      </c>
      <c r="Y266" s="11"/>
      <c r="Z266" s="42">
        <v>0</v>
      </c>
      <c r="AA266" s="39">
        <f>Z266/Z268</f>
        <v>0</v>
      </c>
      <c r="AC266" s="104">
        <v>8</v>
      </c>
      <c r="AD266" s="101">
        <f>AC266/AC268</f>
        <v>0.29629629629629628</v>
      </c>
      <c r="AF266" s="42">
        <v>5</v>
      </c>
      <c r="AG266" s="39">
        <f>AF266/AF268</f>
        <v>0.10416666666666667</v>
      </c>
    </row>
    <row r="267" spans="1:33" x14ac:dyDescent="0.25">
      <c r="D267" s="14" t="s">
        <v>37</v>
      </c>
      <c r="E267" s="81">
        <v>258</v>
      </c>
      <c r="F267" s="82">
        <f>E267/E268</f>
        <v>0.2210796915167095</v>
      </c>
      <c r="G267" s="8"/>
      <c r="H267" s="42">
        <v>34</v>
      </c>
      <c r="I267" s="39">
        <f>H267/H268</f>
        <v>0.11971830985915492</v>
      </c>
      <c r="J267" s="8"/>
      <c r="K267" s="104">
        <v>11</v>
      </c>
      <c r="L267" s="101">
        <f>K267/K268</f>
        <v>0.16176470588235295</v>
      </c>
      <c r="M267" s="8"/>
      <c r="N267" s="42">
        <v>86</v>
      </c>
      <c r="O267" s="39">
        <f>N267/N268</f>
        <v>0.26791277258566976</v>
      </c>
      <c r="Q267" s="104">
        <v>66</v>
      </c>
      <c r="R267" s="101">
        <f>Q267/Q268</f>
        <v>0.29333333333333333</v>
      </c>
      <c r="S267" s="11"/>
      <c r="T267" s="42">
        <v>5</v>
      </c>
      <c r="U267" s="39">
        <f>T267/T268</f>
        <v>8.9285714285714288E-2</v>
      </c>
      <c r="V267" s="11"/>
      <c r="W267" s="104">
        <v>22</v>
      </c>
      <c r="X267" s="101">
        <f>W267/W268</f>
        <v>0.22</v>
      </c>
      <c r="Y267" s="11"/>
      <c r="Z267" s="42">
        <v>2</v>
      </c>
      <c r="AA267" s="39">
        <f>Z267/Z268</f>
        <v>5.7142857142857141E-2</v>
      </c>
      <c r="AC267" s="104">
        <v>5</v>
      </c>
      <c r="AD267" s="101">
        <f>AC267/AC268</f>
        <v>0.18518518518518517</v>
      </c>
      <c r="AF267" s="42">
        <v>27</v>
      </c>
      <c r="AG267" s="39">
        <f>AF267/AF268</f>
        <v>0.5625</v>
      </c>
    </row>
    <row r="268" spans="1:33" x14ac:dyDescent="0.25">
      <c r="D268" s="9" t="s">
        <v>14</v>
      </c>
      <c r="E268" s="83">
        <f>SUM(E263:E267)</f>
        <v>1167</v>
      </c>
      <c r="F268" s="84">
        <f>E268/E268</f>
        <v>1</v>
      </c>
      <c r="G268" s="8"/>
      <c r="H268" s="43">
        <f>SUM(H263:H267)</f>
        <v>284</v>
      </c>
      <c r="I268" s="41">
        <f>H268/H268</f>
        <v>1</v>
      </c>
      <c r="J268" s="8"/>
      <c r="K268" s="102">
        <f>SUM(K263:K267)</f>
        <v>68</v>
      </c>
      <c r="L268" s="105">
        <f>K268/K268</f>
        <v>1</v>
      </c>
      <c r="M268" s="8"/>
      <c r="N268" s="43">
        <f>SUM(N263:N267)</f>
        <v>321</v>
      </c>
      <c r="O268" s="41">
        <f>N268/N268</f>
        <v>1</v>
      </c>
      <c r="Q268" s="102">
        <f>SUM(Q263:Q267)</f>
        <v>225</v>
      </c>
      <c r="R268" s="105">
        <f>Q268/Q268</f>
        <v>1</v>
      </c>
      <c r="S268" s="11"/>
      <c r="T268" s="43">
        <f>SUM(T263:T267)</f>
        <v>56</v>
      </c>
      <c r="U268" s="41">
        <f>T268/T268</f>
        <v>1</v>
      </c>
      <c r="V268" s="11"/>
      <c r="W268" s="102">
        <f>SUM(W263:W267)</f>
        <v>100</v>
      </c>
      <c r="X268" s="105">
        <f>W268/W268</f>
        <v>1</v>
      </c>
      <c r="Y268" s="11"/>
      <c r="Z268" s="43">
        <f>SUM(Z263:Z267)</f>
        <v>35</v>
      </c>
      <c r="AA268" s="41">
        <f>Z268/Z268</f>
        <v>1</v>
      </c>
      <c r="AC268" s="102">
        <f>SUM(AC263:AC267)</f>
        <v>27</v>
      </c>
      <c r="AD268" s="105">
        <f>AC268/AC268</f>
        <v>1</v>
      </c>
      <c r="AF268" s="43">
        <f>SUM(AF263:AF267)</f>
        <v>48</v>
      </c>
      <c r="AG268" s="41">
        <f>AF268/AF268</f>
        <v>1</v>
      </c>
    </row>
    <row r="269" spans="1:33" x14ac:dyDescent="0.25">
      <c r="E269" s="88"/>
      <c r="F269" s="82"/>
      <c r="G269" s="8"/>
      <c r="H269" s="44"/>
      <c r="I269" s="39"/>
      <c r="J269" s="8"/>
      <c r="K269" s="106"/>
      <c r="L269" s="101"/>
      <c r="M269" s="8"/>
      <c r="N269" s="44"/>
      <c r="O269" s="39"/>
      <c r="Q269" s="106"/>
      <c r="R269" s="101"/>
      <c r="S269" s="11"/>
      <c r="T269" s="44"/>
      <c r="U269" s="39"/>
      <c r="V269" s="11"/>
      <c r="W269" s="106"/>
      <c r="X269" s="101"/>
      <c r="Y269" s="11"/>
      <c r="Z269" s="44"/>
      <c r="AA269" s="39"/>
      <c r="AC269" s="106"/>
      <c r="AD269" s="101"/>
      <c r="AF269" s="44"/>
      <c r="AG269" s="39"/>
    </row>
    <row r="270" spans="1:33" x14ac:dyDescent="0.25">
      <c r="A270" s="63" t="s">
        <v>1267</v>
      </c>
      <c r="B270" s="62" t="s">
        <v>97</v>
      </c>
      <c r="D270" s="13" t="s">
        <v>33</v>
      </c>
      <c r="E270" s="81">
        <v>180</v>
      </c>
      <c r="F270" s="82">
        <f>E270/E275</f>
        <v>0.15424164524421594</v>
      </c>
      <c r="G270" s="8"/>
      <c r="H270" s="42">
        <v>43</v>
      </c>
      <c r="I270" s="39">
        <f>H270/H275</f>
        <v>0.15140845070422534</v>
      </c>
      <c r="J270" s="8"/>
      <c r="K270" s="104">
        <v>15</v>
      </c>
      <c r="L270" s="101">
        <f>K270/K275</f>
        <v>0.22058823529411764</v>
      </c>
      <c r="M270" s="8"/>
      <c r="N270" s="42">
        <v>42</v>
      </c>
      <c r="O270" s="39">
        <f>N270/N275</f>
        <v>0.13084112149532709</v>
      </c>
      <c r="Q270" s="104">
        <v>35</v>
      </c>
      <c r="R270" s="101">
        <f>Q270/Q275</f>
        <v>0.15555555555555556</v>
      </c>
      <c r="S270" s="11"/>
      <c r="T270" s="42">
        <v>11</v>
      </c>
      <c r="U270" s="39">
        <f>T270/T275</f>
        <v>0.19642857142857142</v>
      </c>
      <c r="V270" s="11"/>
      <c r="W270" s="104">
        <v>18</v>
      </c>
      <c r="X270" s="101">
        <f>W270/W275</f>
        <v>0.18</v>
      </c>
      <c r="Y270" s="11"/>
      <c r="Z270" s="42">
        <v>10</v>
      </c>
      <c r="AA270" s="39">
        <f>Z270/Z275</f>
        <v>0.2857142857142857</v>
      </c>
      <c r="AC270" s="104">
        <v>2</v>
      </c>
      <c r="AD270" s="101">
        <f>AC270/AC275</f>
        <v>7.407407407407407E-2</v>
      </c>
      <c r="AF270" s="42">
        <v>3</v>
      </c>
      <c r="AG270" s="39">
        <f>AF270/AF275</f>
        <v>6.25E-2</v>
      </c>
    </row>
    <row r="271" spans="1:33" x14ac:dyDescent="0.25">
      <c r="D271" s="14" t="s">
        <v>34</v>
      </c>
      <c r="E271" s="81">
        <v>234</v>
      </c>
      <c r="F271" s="82">
        <f>E271/E275</f>
        <v>0.20051413881748073</v>
      </c>
      <c r="G271" s="8"/>
      <c r="H271" s="42">
        <v>71</v>
      </c>
      <c r="I271" s="39">
        <f>H271/H275</f>
        <v>0.25</v>
      </c>
      <c r="J271" s="8"/>
      <c r="K271" s="104">
        <v>11</v>
      </c>
      <c r="L271" s="101">
        <f>K271/K275</f>
        <v>0.16176470588235295</v>
      </c>
      <c r="M271" s="8"/>
      <c r="N271" s="42">
        <v>50</v>
      </c>
      <c r="O271" s="39">
        <f>N271/N275</f>
        <v>0.1557632398753894</v>
      </c>
      <c r="Q271" s="104">
        <v>47</v>
      </c>
      <c r="R271" s="101">
        <f>Q271/Q275</f>
        <v>0.2088888888888889</v>
      </c>
      <c r="S271" s="11"/>
      <c r="T271" s="42">
        <v>16</v>
      </c>
      <c r="U271" s="39">
        <f>T271/T275</f>
        <v>0.2857142857142857</v>
      </c>
      <c r="V271" s="11"/>
      <c r="W271" s="104">
        <v>23</v>
      </c>
      <c r="X271" s="101">
        <f>W271/W275</f>
        <v>0.23</v>
      </c>
      <c r="Y271" s="11"/>
      <c r="Z271" s="42">
        <v>9</v>
      </c>
      <c r="AA271" s="39">
        <f>Z271/Z275</f>
        <v>0.25714285714285712</v>
      </c>
      <c r="AC271" s="104">
        <v>3</v>
      </c>
      <c r="AD271" s="101">
        <f>AC271/AC275</f>
        <v>0.1111111111111111</v>
      </c>
      <c r="AF271" s="42">
        <v>4</v>
      </c>
      <c r="AG271" s="39">
        <f>AF271/AF275</f>
        <v>8.3333333333333329E-2</v>
      </c>
    </row>
    <row r="272" spans="1:33" x14ac:dyDescent="0.25">
      <c r="D272" s="14" t="s">
        <v>35</v>
      </c>
      <c r="E272" s="81">
        <v>142</v>
      </c>
      <c r="F272" s="82">
        <f>E272/E275</f>
        <v>0.12167952013710369</v>
      </c>
      <c r="G272" s="8"/>
      <c r="H272" s="42">
        <v>38</v>
      </c>
      <c r="I272" s="39">
        <f>H272/H275</f>
        <v>0.13380281690140844</v>
      </c>
      <c r="J272" s="8"/>
      <c r="K272" s="104">
        <v>15</v>
      </c>
      <c r="L272" s="101">
        <f>K272/K275</f>
        <v>0.22058823529411764</v>
      </c>
      <c r="M272" s="8"/>
      <c r="N272" s="42">
        <v>42</v>
      </c>
      <c r="O272" s="39">
        <f>N272/N275</f>
        <v>0.13084112149532709</v>
      </c>
      <c r="Q272" s="104">
        <v>23</v>
      </c>
      <c r="R272" s="101">
        <f>Q272/Q275</f>
        <v>0.10222222222222223</v>
      </c>
      <c r="S272" s="11"/>
      <c r="T272" s="42">
        <v>11</v>
      </c>
      <c r="U272" s="39">
        <f>T272/T275</f>
        <v>0.19642857142857142</v>
      </c>
      <c r="V272" s="11"/>
      <c r="W272" s="104">
        <v>3</v>
      </c>
      <c r="X272" s="101">
        <f>W272/W275</f>
        <v>0.03</v>
      </c>
      <c r="Y272" s="11"/>
      <c r="Z272" s="42">
        <v>3</v>
      </c>
      <c r="AA272" s="39">
        <f>Z272/Z275</f>
        <v>8.5714285714285715E-2</v>
      </c>
      <c r="AC272" s="104">
        <v>3</v>
      </c>
      <c r="AD272" s="101">
        <f>AC272/AC275</f>
        <v>0.1111111111111111</v>
      </c>
      <c r="AF272" s="42">
        <v>4</v>
      </c>
      <c r="AG272" s="39">
        <f>AF272/AF275</f>
        <v>8.3333333333333329E-2</v>
      </c>
    </row>
    <row r="273" spans="1:33" x14ac:dyDescent="0.25">
      <c r="D273" s="14" t="s">
        <v>36</v>
      </c>
      <c r="E273" s="81">
        <v>142</v>
      </c>
      <c r="F273" s="82">
        <f>E273/E275</f>
        <v>0.12167952013710369</v>
      </c>
      <c r="G273" s="8"/>
      <c r="H273" s="42">
        <v>38</v>
      </c>
      <c r="I273" s="39">
        <f>H273/H275</f>
        <v>0.13380281690140844</v>
      </c>
      <c r="J273" s="8"/>
      <c r="K273" s="104">
        <v>2</v>
      </c>
      <c r="L273" s="101">
        <f>K273/K275</f>
        <v>2.9411764705882353E-2</v>
      </c>
      <c r="M273" s="8"/>
      <c r="N273" s="42">
        <v>35</v>
      </c>
      <c r="O273" s="39">
        <f>N273/N275</f>
        <v>0.10903426791277258</v>
      </c>
      <c r="Q273" s="104">
        <v>31</v>
      </c>
      <c r="R273" s="101">
        <f>Q273/Q275</f>
        <v>0.13777777777777778</v>
      </c>
      <c r="S273" s="11"/>
      <c r="T273" s="42">
        <v>7</v>
      </c>
      <c r="U273" s="39">
        <f>T273/T275</f>
        <v>0.125</v>
      </c>
      <c r="V273" s="11"/>
      <c r="W273" s="104">
        <v>12</v>
      </c>
      <c r="X273" s="101">
        <f>W273/W275</f>
        <v>0.12</v>
      </c>
      <c r="Y273" s="11"/>
      <c r="Z273" s="42">
        <v>2</v>
      </c>
      <c r="AA273" s="39">
        <f>Z273/Z275</f>
        <v>5.7142857142857141E-2</v>
      </c>
      <c r="AC273" s="104">
        <v>8</v>
      </c>
      <c r="AD273" s="101">
        <f>AC273/AC275</f>
        <v>0.29629629629629628</v>
      </c>
      <c r="AF273" s="42">
        <v>5</v>
      </c>
      <c r="AG273" s="39">
        <f>AF273/AF275</f>
        <v>0.10416666666666667</v>
      </c>
    </row>
    <row r="274" spans="1:33" x14ac:dyDescent="0.25">
      <c r="D274" s="14" t="s">
        <v>37</v>
      </c>
      <c r="E274" s="81">
        <v>469</v>
      </c>
      <c r="F274" s="82">
        <f>E274/E275</f>
        <v>0.40188517566409598</v>
      </c>
      <c r="G274" s="8"/>
      <c r="H274" s="42">
        <v>94</v>
      </c>
      <c r="I274" s="39">
        <f>H274/H275</f>
        <v>0.33098591549295775</v>
      </c>
      <c r="J274" s="8"/>
      <c r="K274" s="104">
        <v>25</v>
      </c>
      <c r="L274" s="101">
        <f>K274/K275</f>
        <v>0.36764705882352944</v>
      </c>
      <c r="M274" s="8"/>
      <c r="N274" s="42">
        <v>152</v>
      </c>
      <c r="O274" s="39">
        <f>N274/N275</f>
        <v>0.4735202492211838</v>
      </c>
      <c r="Q274" s="104">
        <v>89</v>
      </c>
      <c r="R274" s="101">
        <f>Q274/Q275</f>
        <v>0.39555555555555555</v>
      </c>
      <c r="S274" s="11"/>
      <c r="T274" s="42">
        <v>11</v>
      </c>
      <c r="U274" s="39">
        <f>T274/T275</f>
        <v>0.19642857142857142</v>
      </c>
      <c r="V274" s="11"/>
      <c r="W274" s="104">
        <v>44</v>
      </c>
      <c r="X274" s="101">
        <f>W274/W275</f>
        <v>0.44</v>
      </c>
      <c r="Y274" s="11"/>
      <c r="Z274" s="42">
        <v>11</v>
      </c>
      <c r="AA274" s="39">
        <f>Z274/Z275</f>
        <v>0.31428571428571428</v>
      </c>
      <c r="AC274" s="104">
        <v>11</v>
      </c>
      <c r="AD274" s="101">
        <f>AC274/AC275</f>
        <v>0.40740740740740738</v>
      </c>
      <c r="AF274" s="42">
        <v>32</v>
      </c>
      <c r="AG274" s="39">
        <f>AF274/AF275</f>
        <v>0.66666666666666663</v>
      </c>
    </row>
    <row r="275" spans="1:33" x14ac:dyDescent="0.25">
      <c r="D275" s="9" t="s">
        <v>14</v>
      </c>
      <c r="E275" s="83">
        <f>SUM(E270:E274)</f>
        <v>1167</v>
      </c>
      <c r="F275" s="84">
        <f>E275/E275</f>
        <v>1</v>
      </c>
      <c r="G275" s="8"/>
      <c r="H275" s="43">
        <f>SUM(H270:H274)</f>
        <v>284</v>
      </c>
      <c r="I275" s="41">
        <f>H275/H275</f>
        <v>1</v>
      </c>
      <c r="J275" s="8"/>
      <c r="K275" s="102">
        <f>SUM(K270:K274)</f>
        <v>68</v>
      </c>
      <c r="L275" s="105">
        <f>K275/K275</f>
        <v>1</v>
      </c>
      <c r="M275" s="8"/>
      <c r="N275" s="43">
        <f>SUM(N270:N274)</f>
        <v>321</v>
      </c>
      <c r="O275" s="41">
        <f>N275/N275</f>
        <v>1</v>
      </c>
      <c r="Q275" s="102">
        <f>SUM(Q270:Q274)</f>
        <v>225</v>
      </c>
      <c r="R275" s="105">
        <f>Q275/Q275</f>
        <v>1</v>
      </c>
      <c r="S275" s="11"/>
      <c r="T275" s="43">
        <f>SUM(T270:T274)</f>
        <v>56</v>
      </c>
      <c r="U275" s="41">
        <f>T275/T275</f>
        <v>1</v>
      </c>
      <c r="V275" s="11"/>
      <c r="W275" s="102">
        <f>SUM(W270:W274)</f>
        <v>100</v>
      </c>
      <c r="X275" s="105">
        <f>W275/W275</f>
        <v>1</v>
      </c>
      <c r="Y275" s="11"/>
      <c r="Z275" s="43">
        <f>SUM(Z270:Z274)</f>
        <v>35</v>
      </c>
      <c r="AA275" s="41">
        <f>Z275/Z275</f>
        <v>1</v>
      </c>
      <c r="AC275" s="102">
        <f>SUM(AC270:AC274)</f>
        <v>27</v>
      </c>
      <c r="AD275" s="105">
        <f>AC275/AC275</f>
        <v>1</v>
      </c>
      <c r="AF275" s="43">
        <f>SUM(AF270:AF274)</f>
        <v>48</v>
      </c>
      <c r="AG275" s="41">
        <f>AF275/AF275</f>
        <v>1</v>
      </c>
    </row>
    <row r="276" spans="1:33" x14ac:dyDescent="0.25">
      <c r="D276" s="9"/>
      <c r="E276" s="83"/>
      <c r="F276" s="84"/>
      <c r="G276" s="8"/>
      <c r="H276" s="43"/>
      <c r="I276" s="41"/>
      <c r="J276" s="8"/>
      <c r="K276" s="102"/>
      <c r="L276" s="105"/>
      <c r="M276" s="8"/>
      <c r="N276" s="43"/>
      <c r="O276" s="41"/>
      <c r="Q276" s="102"/>
      <c r="R276" s="105"/>
      <c r="S276" s="11"/>
      <c r="T276" s="43"/>
      <c r="U276" s="41"/>
      <c r="V276" s="11"/>
      <c r="W276" s="102"/>
      <c r="X276" s="105"/>
      <c r="Y276" s="11"/>
      <c r="Z276" s="43"/>
      <c r="AA276" s="41"/>
      <c r="AC276" s="102"/>
      <c r="AD276" s="105"/>
      <c r="AF276" s="43"/>
      <c r="AG276" s="41"/>
    </row>
    <row r="277" spans="1:33" ht="31.5" x14ac:dyDescent="0.25">
      <c r="A277" s="63" t="s">
        <v>1268</v>
      </c>
      <c r="B277" s="62" t="s">
        <v>98</v>
      </c>
      <c r="D277" s="13" t="s">
        <v>33</v>
      </c>
      <c r="E277" s="81">
        <v>381</v>
      </c>
      <c r="F277" s="82">
        <f>E277/E282</f>
        <v>0.32647814910025708</v>
      </c>
      <c r="G277" s="8"/>
      <c r="H277" s="42">
        <v>100</v>
      </c>
      <c r="I277" s="39">
        <f>H277/H282</f>
        <v>0.352112676056338</v>
      </c>
      <c r="J277" s="8"/>
      <c r="K277" s="104">
        <v>29</v>
      </c>
      <c r="L277" s="101">
        <f>K277/K282</f>
        <v>0.4264705882352941</v>
      </c>
      <c r="M277" s="8"/>
      <c r="N277" s="42">
        <v>100</v>
      </c>
      <c r="O277" s="39">
        <f>N277/N282</f>
        <v>0.3115264797507788</v>
      </c>
      <c r="Q277" s="104">
        <v>60</v>
      </c>
      <c r="R277" s="101">
        <f>Q277/Q282</f>
        <v>0.26666666666666666</v>
      </c>
      <c r="S277" s="11"/>
      <c r="T277" s="42">
        <v>20</v>
      </c>
      <c r="U277" s="39">
        <f>T277/T282</f>
        <v>0.35714285714285715</v>
      </c>
      <c r="V277" s="11"/>
      <c r="W277" s="104">
        <v>35</v>
      </c>
      <c r="X277" s="101">
        <f>W277/W282</f>
        <v>0.35</v>
      </c>
      <c r="Y277" s="11"/>
      <c r="Z277" s="42">
        <v>19</v>
      </c>
      <c r="AA277" s="39">
        <f>Z277/Z282</f>
        <v>0.54285714285714282</v>
      </c>
      <c r="AC277" s="104">
        <v>4</v>
      </c>
      <c r="AD277" s="101">
        <f>AC277/AC282</f>
        <v>0.14814814814814814</v>
      </c>
      <c r="AF277" s="42">
        <v>13</v>
      </c>
      <c r="AG277" s="39">
        <f>AF277/AF282</f>
        <v>0.27083333333333331</v>
      </c>
    </row>
    <row r="278" spans="1:33" x14ac:dyDescent="0.25">
      <c r="D278" s="14" t="s">
        <v>34</v>
      </c>
      <c r="E278" s="81">
        <v>510</v>
      </c>
      <c r="F278" s="82">
        <f>E278/E282</f>
        <v>0.43701799485861181</v>
      </c>
      <c r="G278" s="8"/>
      <c r="H278" s="42">
        <v>122</v>
      </c>
      <c r="I278" s="39">
        <f>H278/H282</f>
        <v>0.42957746478873238</v>
      </c>
      <c r="J278" s="8"/>
      <c r="K278" s="104">
        <v>29</v>
      </c>
      <c r="L278" s="101">
        <f>K278/K282</f>
        <v>0.4264705882352941</v>
      </c>
      <c r="M278" s="8"/>
      <c r="N278" s="42">
        <v>145</v>
      </c>
      <c r="O278" s="39">
        <f>N278/N282</f>
        <v>0.45171339563862928</v>
      </c>
      <c r="Q278" s="104">
        <v>100</v>
      </c>
      <c r="R278" s="101">
        <f>Q278/Q282</f>
        <v>0.44444444444444442</v>
      </c>
      <c r="S278" s="11"/>
      <c r="T278" s="42">
        <v>26</v>
      </c>
      <c r="U278" s="39">
        <f>T278/T282</f>
        <v>0.4642857142857143</v>
      </c>
      <c r="V278" s="11"/>
      <c r="W278" s="104">
        <v>42</v>
      </c>
      <c r="X278" s="101">
        <f>W278/W282</f>
        <v>0.42</v>
      </c>
      <c r="Y278" s="11"/>
      <c r="Z278" s="42">
        <v>16</v>
      </c>
      <c r="AA278" s="39">
        <f>Z278/Z282</f>
        <v>0.45714285714285713</v>
      </c>
      <c r="AC278" s="104">
        <v>14</v>
      </c>
      <c r="AD278" s="101">
        <f>AC278/AC282</f>
        <v>0.51851851851851849</v>
      </c>
      <c r="AF278" s="42">
        <v>14</v>
      </c>
      <c r="AG278" s="39">
        <f>AF278/AF282</f>
        <v>0.29166666666666669</v>
      </c>
    </row>
    <row r="279" spans="1:33" x14ac:dyDescent="0.25">
      <c r="D279" s="14" t="s">
        <v>35</v>
      </c>
      <c r="E279" s="81">
        <v>155</v>
      </c>
      <c r="F279" s="82">
        <f>E279/E282</f>
        <v>0.13281919451585261</v>
      </c>
      <c r="G279" s="8"/>
      <c r="H279" s="42">
        <v>48</v>
      </c>
      <c r="I279" s="39">
        <f>H279/H282</f>
        <v>0.16901408450704225</v>
      </c>
      <c r="J279" s="8"/>
      <c r="K279" s="104">
        <v>8</v>
      </c>
      <c r="L279" s="101">
        <f>K279/K282</f>
        <v>0.11764705882352941</v>
      </c>
      <c r="M279" s="8"/>
      <c r="N279" s="42">
        <v>44</v>
      </c>
      <c r="O279" s="39">
        <f>N279/N282</f>
        <v>0.13707165109034267</v>
      </c>
      <c r="Q279" s="104">
        <v>30</v>
      </c>
      <c r="R279" s="101">
        <f>Q279/Q282</f>
        <v>0.13333333333333333</v>
      </c>
      <c r="S279" s="11"/>
      <c r="T279" s="42">
        <v>7</v>
      </c>
      <c r="U279" s="39">
        <f>T279/T282</f>
        <v>0.125</v>
      </c>
      <c r="V279" s="11"/>
      <c r="W279" s="104">
        <v>5</v>
      </c>
      <c r="X279" s="101">
        <f>W279/W282</f>
        <v>0.05</v>
      </c>
      <c r="Y279" s="11"/>
      <c r="Z279" s="42">
        <v>0</v>
      </c>
      <c r="AA279" s="39">
        <f>Z279/Z282</f>
        <v>0</v>
      </c>
      <c r="AC279" s="104">
        <v>6</v>
      </c>
      <c r="AD279" s="101">
        <f>AC279/AC282</f>
        <v>0.22222222222222221</v>
      </c>
      <c r="AF279" s="42">
        <v>7</v>
      </c>
      <c r="AG279" s="39">
        <f>AF279/AF282</f>
        <v>0.14583333333333334</v>
      </c>
    </row>
    <row r="280" spans="1:33" x14ac:dyDescent="0.25">
      <c r="D280" s="14" t="s">
        <v>36</v>
      </c>
      <c r="E280" s="81">
        <v>38</v>
      </c>
      <c r="F280" s="82">
        <f>E280/E282</f>
        <v>3.2562125107112254E-2</v>
      </c>
      <c r="G280" s="8"/>
      <c r="H280" s="42">
        <v>9</v>
      </c>
      <c r="I280" s="39">
        <f>H280/H282</f>
        <v>3.1690140845070422E-2</v>
      </c>
      <c r="J280" s="8"/>
      <c r="K280" s="104">
        <v>0</v>
      </c>
      <c r="L280" s="101">
        <f>K280/K282</f>
        <v>0</v>
      </c>
      <c r="M280" s="8"/>
      <c r="N280" s="42">
        <v>8</v>
      </c>
      <c r="O280" s="39">
        <f>N280/N282</f>
        <v>2.4922118380062305E-2</v>
      </c>
      <c r="Q280" s="104">
        <v>13</v>
      </c>
      <c r="R280" s="101">
        <f>Q280/Q282</f>
        <v>5.7777777777777775E-2</v>
      </c>
      <c r="S280" s="11"/>
      <c r="T280" s="42">
        <v>2</v>
      </c>
      <c r="U280" s="39">
        <f>T280/T282</f>
        <v>3.5714285714285712E-2</v>
      </c>
      <c r="V280" s="11"/>
      <c r="W280" s="104">
        <v>3</v>
      </c>
      <c r="X280" s="101">
        <f>W280/W282</f>
        <v>0.03</v>
      </c>
      <c r="Y280" s="11"/>
      <c r="Z280" s="42">
        <v>0</v>
      </c>
      <c r="AA280" s="39">
        <f>Z280/Z282</f>
        <v>0</v>
      </c>
      <c r="AC280" s="104">
        <v>1</v>
      </c>
      <c r="AD280" s="101">
        <f>AC280/AC282</f>
        <v>3.7037037037037035E-2</v>
      </c>
      <c r="AF280" s="42">
        <v>2</v>
      </c>
      <c r="AG280" s="39">
        <f>AF280/AF282</f>
        <v>4.1666666666666664E-2</v>
      </c>
    </row>
    <row r="281" spans="1:33" x14ac:dyDescent="0.25">
      <c r="D281" s="14" t="s">
        <v>37</v>
      </c>
      <c r="E281" s="81">
        <v>83</v>
      </c>
      <c r="F281" s="82">
        <f>E281/E282</f>
        <v>7.1122536418166238E-2</v>
      </c>
      <c r="G281" s="8"/>
      <c r="H281" s="42">
        <v>5</v>
      </c>
      <c r="I281" s="39">
        <f>H281/H282</f>
        <v>1.7605633802816902E-2</v>
      </c>
      <c r="J281" s="8"/>
      <c r="K281" s="104">
        <v>2</v>
      </c>
      <c r="L281" s="101">
        <f>K281/K282</f>
        <v>2.9411764705882353E-2</v>
      </c>
      <c r="M281" s="8"/>
      <c r="N281" s="42">
        <v>24</v>
      </c>
      <c r="O281" s="39">
        <f>N281/N282</f>
        <v>7.476635514018691E-2</v>
      </c>
      <c r="Q281" s="104">
        <v>22</v>
      </c>
      <c r="R281" s="101">
        <f>Q281/Q282</f>
        <v>9.7777777777777783E-2</v>
      </c>
      <c r="S281" s="11"/>
      <c r="T281" s="42">
        <v>1</v>
      </c>
      <c r="U281" s="39">
        <f>T281/T282</f>
        <v>1.7857142857142856E-2</v>
      </c>
      <c r="V281" s="11"/>
      <c r="W281" s="104">
        <v>15</v>
      </c>
      <c r="X281" s="101">
        <f>W281/W282</f>
        <v>0.15</v>
      </c>
      <c r="Y281" s="11"/>
      <c r="Z281" s="42">
        <v>0</v>
      </c>
      <c r="AA281" s="39">
        <f>Z281/Z282</f>
        <v>0</v>
      </c>
      <c r="AC281" s="104">
        <v>2</v>
      </c>
      <c r="AD281" s="101">
        <f>AC281/AC282</f>
        <v>7.407407407407407E-2</v>
      </c>
      <c r="AF281" s="42">
        <v>12</v>
      </c>
      <c r="AG281" s="39">
        <f>AF281/AF282</f>
        <v>0.25</v>
      </c>
    </row>
    <row r="282" spans="1:33" x14ac:dyDescent="0.25">
      <c r="D282" s="9" t="s">
        <v>14</v>
      </c>
      <c r="E282" s="83">
        <f>SUM(E277:E281)</f>
        <v>1167</v>
      </c>
      <c r="F282" s="84">
        <f>E282/E282</f>
        <v>1</v>
      </c>
      <c r="G282" s="8"/>
      <c r="H282" s="43">
        <f>SUM(H277:H281)</f>
        <v>284</v>
      </c>
      <c r="I282" s="41">
        <f>H282/H282</f>
        <v>1</v>
      </c>
      <c r="J282" s="8"/>
      <c r="K282" s="102">
        <f>SUM(K277:K281)</f>
        <v>68</v>
      </c>
      <c r="L282" s="105">
        <f>K282/K282</f>
        <v>1</v>
      </c>
      <c r="M282" s="8"/>
      <c r="N282" s="43">
        <f>SUM(N277:N281)</f>
        <v>321</v>
      </c>
      <c r="O282" s="41">
        <f>N282/N282</f>
        <v>1</v>
      </c>
      <c r="Q282" s="102">
        <f>SUM(Q277:Q281)</f>
        <v>225</v>
      </c>
      <c r="R282" s="105">
        <f>Q282/Q282</f>
        <v>1</v>
      </c>
      <c r="S282" s="11"/>
      <c r="T282" s="43">
        <f>SUM(T277:T281)</f>
        <v>56</v>
      </c>
      <c r="U282" s="41">
        <f>T282/T282</f>
        <v>1</v>
      </c>
      <c r="V282" s="11"/>
      <c r="W282" s="102">
        <f>SUM(W277:W281)</f>
        <v>100</v>
      </c>
      <c r="X282" s="105">
        <f>W282/W282</f>
        <v>1</v>
      </c>
      <c r="Y282" s="11"/>
      <c r="Z282" s="43">
        <f>SUM(Z277:Z281)</f>
        <v>35</v>
      </c>
      <c r="AA282" s="41">
        <f>Z282/Z282</f>
        <v>1</v>
      </c>
      <c r="AC282" s="102">
        <f>SUM(AC277:AC281)</f>
        <v>27</v>
      </c>
      <c r="AD282" s="105">
        <f>AC282/AC282</f>
        <v>1</v>
      </c>
      <c r="AF282" s="43">
        <f>SUM(AF277:AF281)</f>
        <v>48</v>
      </c>
      <c r="AG282" s="41">
        <f>AF282/AF282</f>
        <v>1</v>
      </c>
    </row>
    <row r="283" spans="1:33" x14ac:dyDescent="0.25">
      <c r="D283" s="9"/>
      <c r="E283" s="83"/>
      <c r="F283" s="84"/>
      <c r="G283" s="8"/>
      <c r="H283" s="43"/>
      <c r="I283" s="41"/>
      <c r="J283" s="8"/>
      <c r="K283" s="102"/>
      <c r="L283" s="105"/>
      <c r="M283" s="8"/>
      <c r="N283" s="43"/>
      <c r="O283" s="41"/>
      <c r="Q283" s="102"/>
      <c r="R283" s="105"/>
      <c r="S283" s="11"/>
      <c r="T283" s="43"/>
      <c r="U283" s="41"/>
      <c r="V283" s="11"/>
      <c r="W283" s="102"/>
      <c r="X283" s="105"/>
      <c r="Y283" s="11"/>
      <c r="Z283" s="43"/>
      <c r="AA283" s="41"/>
      <c r="AC283" s="102"/>
      <c r="AD283" s="105"/>
      <c r="AF283" s="43"/>
      <c r="AG283" s="41"/>
    </row>
    <row r="284" spans="1:33" ht="31.5" x14ac:dyDescent="0.25">
      <c r="A284" s="63" t="s">
        <v>1269</v>
      </c>
      <c r="B284" s="62" t="s">
        <v>99</v>
      </c>
      <c r="D284" s="13" t="s">
        <v>33</v>
      </c>
      <c r="E284" s="81">
        <v>379</v>
      </c>
      <c r="F284" s="82">
        <f>E284/E289</f>
        <v>0.32476435304198803</v>
      </c>
      <c r="G284" s="8"/>
      <c r="H284" s="42">
        <v>87</v>
      </c>
      <c r="I284" s="39">
        <f>H284/H289</f>
        <v>0.30633802816901406</v>
      </c>
      <c r="J284" s="8"/>
      <c r="K284" s="104">
        <v>28</v>
      </c>
      <c r="L284" s="101">
        <f>K284/K289</f>
        <v>0.41176470588235292</v>
      </c>
      <c r="M284" s="8"/>
      <c r="N284" s="42">
        <v>102</v>
      </c>
      <c r="O284" s="39">
        <f>N284/N289</f>
        <v>0.31775700934579437</v>
      </c>
      <c r="Q284" s="104">
        <v>59</v>
      </c>
      <c r="R284" s="101">
        <f>Q284/Q289</f>
        <v>0.26222222222222225</v>
      </c>
      <c r="S284" s="11"/>
      <c r="T284" s="42">
        <v>20</v>
      </c>
      <c r="U284" s="39">
        <f>T284/T289</f>
        <v>0.35714285714285715</v>
      </c>
      <c r="V284" s="11"/>
      <c r="W284" s="104">
        <v>39</v>
      </c>
      <c r="X284" s="101">
        <f>W284/W289</f>
        <v>0.39</v>
      </c>
      <c r="Y284" s="11"/>
      <c r="Z284" s="42">
        <v>23</v>
      </c>
      <c r="AA284" s="39">
        <f>Z284/Z289</f>
        <v>0.65714285714285714</v>
      </c>
      <c r="AC284" s="104">
        <v>3</v>
      </c>
      <c r="AD284" s="101">
        <f>AC284/AC289</f>
        <v>0.1111111111111111</v>
      </c>
      <c r="AF284" s="42">
        <v>17</v>
      </c>
      <c r="AG284" s="39">
        <f>AF284/AF289</f>
        <v>0.35416666666666669</v>
      </c>
    </row>
    <row r="285" spans="1:33" x14ac:dyDescent="0.25">
      <c r="D285" s="14" t="s">
        <v>34</v>
      </c>
      <c r="E285" s="81">
        <v>441</v>
      </c>
      <c r="F285" s="82">
        <f>E285/E289</f>
        <v>0.37789203084832906</v>
      </c>
      <c r="G285" s="8"/>
      <c r="H285" s="42">
        <v>110</v>
      </c>
      <c r="I285" s="39">
        <f>H285/H289</f>
        <v>0.38732394366197181</v>
      </c>
      <c r="J285" s="8"/>
      <c r="K285" s="104">
        <v>21</v>
      </c>
      <c r="L285" s="101">
        <f>K285/K289</f>
        <v>0.30882352941176472</v>
      </c>
      <c r="M285" s="8"/>
      <c r="N285" s="42">
        <v>130</v>
      </c>
      <c r="O285" s="39">
        <f>N285/N289</f>
        <v>0.40498442367601245</v>
      </c>
      <c r="Q285" s="104">
        <v>82</v>
      </c>
      <c r="R285" s="101">
        <f>Q285/Q289</f>
        <v>0.36444444444444446</v>
      </c>
      <c r="S285" s="11"/>
      <c r="T285" s="42">
        <v>20</v>
      </c>
      <c r="U285" s="39">
        <f>T285/T289</f>
        <v>0.35714285714285715</v>
      </c>
      <c r="V285" s="11"/>
      <c r="W285" s="104">
        <v>32</v>
      </c>
      <c r="X285" s="101">
        <f>W285/W289</f>
        <v>0.32</v>
      </c>
      <c r="Y285" s="11"/>
      <c r="Z285" s="42">
        <v>10</v>
      </c>
      <c r="AA285" s="39">
        <f>Z285/Z289</f>
        <v>0.2857142857142857</v>
      </c>
      <c r="AC285" s="104">
        <v>15</v>
      </c>
      <c r="AD285" s="101">
        <f>AC285/AC289</f>
        <v>0.55555555555555558</v>
      </c>
      <c r="AF285" s="42">
        <v>20</v>
      </c>
      <c r="AG285" s="39">
        <f>AF285/AF289</f>
        <v>0.41666666666666669</v>
      </c>
    </row>
    <row r="286" spans="1:33" x14ac:dyDescent="0.25">
      <c r="D286" s="14" t="s">
        <v>35</v>
      </c>
      <c r="E286" s="81">
        <v>187</v>
      </c>
      <c r="F286" s="82">
        <f>E286/E289</f>
        <v>0.16023993144815768</v>
      </c>
      <c r="G286" s="8"/>
      <c r="H286" s="42">
        <v>53</v>
      </c>
      <c r="I286" s="39">
        <f>H286/H289</f>
        <v>0.18661971830985916</v>
      </c>
      <c r="J286" s="8"/>
      <c r="K286" s="104">
        <v>11</v>
      </c>
      <c r="L286" s="101">
        <f>K286/K289</f>
        <v>0.16176470588235295</v>
      </c>
      <c r="M286" s="8"/>
      <c r="N286" s="42">
        <v>47</v>
      </c>
      <c r="O286" s="39">
        <f>N286/N289</f>
        <v>0.14641744548286603</v>
      </c>
      <c r="Q286" s="104">
        <v>43</v>
      </c>
      <c r="R286" s="101">
        <f>Q286/Q289</f>
        <v>0.19111111111111112</v>
      </c>
      <c r="S286" s="11"/>
      <c r="T286" s="42">
        <v>9</v>
      </c>
      <c r="U286" s="39">
        <f>T286/T289</f>
        <v>0.16071428571428573</v>
      </c>
      <c r="V286" s="11"/>
      <c r="W286" s="104">
        <v>12</v>
      </c>
      <c r="X286" s="101">
        <f>W286/W289</f>
        <v>0.12</v>
      </c>
      <c r="Y286" s="11"/>
      <c r="Z286" s="42">
        <v>2</v>
      </c>
      <c r="AA286" s="39">
        <f>Z286/Z289</f>
        <v>5.7142857142857141E-2</v>
      </c>
      <c r="AC286" s="104">
        <v>7</v>
      </c>
      <c r="AD286" s="101">
        <f>AC286/AC289</f>
        <v>0.25925925925925924</v>
      </c>
      <c r="AF286" s="42">
        <v>2</v>
      </c>
      <c r="AG286" s="39">
        <f>AF286/AF289</f>
        <v>4.1666666666666664E-2</v>
      </c>
    </row>
    <row r="287" spans="1:33" x14ac:dyDescent="0.25">
      <c r="D287" s="14" t="s">
        <v>36</v>
      </c>
      <c r="E287" s="81">
        <v>52</v>
      </c>
      <c r="F287" s="82">
        <f>E287/E289</f>
        <v>4.4558697514995714E-2</v>
      </c>
      <c r="G287" s="8"/>
      <c r="H287" s="42">
        <v>15</v>
      </c>
      <c r="I287" s="39">
        <f>H287/H289</f>
        <v>5.2816901408450703E-2</v>
      </c>
      <c r="J287" s="8"/>
      <c r="K287" s="104">
        <v>2</v>
      </c>
      <c r="L287" s="101">
        <f>K287/K289</f>
        <v>2.9411764705882353E-2</v>
      </c>
      <c r="M287" s="8"/>
      <c r="N287" s="42">
        <v>12</v>
      </c>
      <c r="O287" s="39">
        <f>N287/N289</f>
        <v>3.7383177570093455E-2</v>
      </c>
      <c r="Q287" s="104">
        <v>12</v>
      </c>
      <c r="R287" s="101">
        <f>Q287/Q289</f>
        <v>5.3333333333333337E-2</v>
      </c>
      <c r="S287" s="11"/>
      <c r="T287" s="42">
        <v>4</v>
      </c>
      <c r="U287" s="39">
        <f>T287/T289</f>
        <v>7.1428571428571425E-2</v>
      </c>
      <c r="V287" s="11"/>
      <c r="W287" s="104">
        <v>3</v>
      </c>
      <c r="X287" s="101">
        <f>W287/W289</f>
        <v>0.03</v>
      </c>
      <c r="Y287" s="11"/>
      <c r="Z287" s="42">
        <v>0</v>
      </c>
      <c r="AA287" s="39">
        <f>Z287/Z289</f>
        <v>0</v>
      </c>
      <c r="AC287" s="104">
        <v>2</v>
      </c>
      <c r="AD287" s="101">
        <f>AC287/AC289</f>
        <v>7.407407407407407E-2</v>
      </c>
      <c r="AF287" s="42">
        <v>2</v>
      </c>
      <c r="AG287" s="39">
        <f>AF287/AF289</f>
        <v>4.1666666666666664E-2</v>
      </c>
    </row>
    <row r="288" spans="1:33" x14ac:dyDescent="0.25">
      <c r="D288" s="14" t="s">
        <v>37</v>
      </c>
      <c r="E288" s="81">
        <v>108</v>
      </c>
      <c r="F288" s="82">
        <f>E288/E289</f>
        <v>9.2544987146529561E-2</v>
      </c>
      <c r="G288" s="8"/>
      <c r="H288" s="42">
        <v>19</v>
      </c>
      <c r="I288" s="39">
        <f>H288/H289</f>
        <v>6.6901408450704219E-2</v>
      </c>
      <c r="J288" s="8"/>
      <c r="K288" s="104">
        <v>6</v>
      </c>
      <c r="L288" s="101">
        <f>K288/K289</f>
        <v>8.8235294117647065E-2</v>
      </c>
      <c r="M288" s="8"/>
      <c r="N288" s="42">
        <v>30</v>
      </c>
      <c r="O288" s="39">
        <f>N288/N289</f>
        <v>9.3457943925233641E-2</v>
      </c>
      <c r="Q288" s="104">
        <v>29</v>
      </c>
      <c r="R288" s="101">
        <f>Q288/Q289</f>
        <v>0.12888888888888889</v>
      </c>
      <c r="S288" s="11"/>
      <c r="T288" s="42">
        <v>3</v>
      </c>
      <c r="U288" s="39">
        <f>T288/T289</f>
        <v>5.3571428571428568E-2</v>
      </c>
      <c r="V288" s="11"/>
      <c r="W288" s="104">
        <v>14</v>
      </c>
      <c r="X288" s="101">
        <f>W288/W289</f>
        <v>0.14000000000000001</v>
      </c>
      <c r="Y288" s="11"/>
      <c r="Z288" s="42">
        <v>0</v>
      </c>
      <c r="AA288" s="39">
        <f>Z288/Z289</f>
        <v>0</v>
      </c>
      <c r="AC288" s="104">
        <v>0</v>
      </c>
      <c r="AD288" s="101">
        <f>AC288/AC289</f>
        <v>0</v>
      </c>
      <c r="AF288" s="42">
        <v>7</v>
      </c>
      <c r="AG288" s="39">
        <f>AF288/AF289</f>
        <v>0.14583333333333334</v>
      </c>
    </row>
    <row r="289" spans="1:33" x14ac:dyDescent="0.25">
      <c r="D289" s="9" t="s">
        <v>14</v>
      </c>
      <c r="E289" s="83">
        <f>SUM(E284:E288)</f>
        <v>1167</v>
      </c>
      <c r="F289" s="84">
        <f>E289/E289</f>
        <v>1</v>
      </c>
      <c r="G289" s="8"/>
      <c r="H289" s="43">
        <f>SUM(H284:H288)</f>
        <v>284</v>
      </c>
      <c r="I289" s="41">
        <f>H289/H289</f>
        <v>1</v>
      </c>
      <c r="J289" s="8"/>
      <c r="K289" s="102">
        <f>SUM(K284:K288)</f>
        <v>68</v>
      </c>
      <c r="L289" s="105">
        <f>K289/K289</f>
        <v>1</v>
      </c>
      <c r="M289" s="8"/>
      <c r="N289" s="43">
        <f>SUM(N284:N288)</f>
        <v>321</v>
      </c>
      <c r="O289" s="41">
        <f>N289/N289</f>
        <v>1</v>
      </c>
      <c r="Q289" s="102">
        <f>SUM(Q284:Q288)</f>
        <v>225</v>
      </c>
      <c r="R289" s="105">
        <f>Q289/Q289</f>
        <v>1</v>
      </c>
      <c r="S289" s="11"/>
      <c r="T289" s="43">
        <f>SUM(T284:T288)</f>
        <v>56</v>
      </c>
      <c r="U289" s="41">
        <f>T289/T289</f>
        <v>1</v>
      </c>
      <c r="V289" s="11"/>
      <c r="W289" s="102">
        <f>SUM(W284:W288)</f>
        <v>100</v>
      </c>
      <c r="X289" s="105">
        <f>W289/W289</f>
        <v>1</v>
      </c>
      <c r="Y289" s="11"/>
      <c r="Z289" s="43">
        <f>SUM(Z284:Z288)</f>
        <v>35</v>
      </c>
      <c r="AA289" s="41">
        <f>Z289/Z289</f>
        <v>1</v>
      </c>
      <c r="AC289" s="102">
        <f>SUM(AC284:AC288)</f>
        <v>27</v>
      </c>
      <c r="AD289" s="105">
        <f>AC289/AC289</f>
        <v>1</v>
      </c>
      <c r="AF289" s="43">
        <f>SUM(AF284:AF288)</f>
        <v>48</v>
      </c>
      <c r="AG289" s="41">
        <f>AF289/AF289</f>
        <v>1</v>
      </c>
    </row>
    <row r="290" spans="1:33" x14ac:dyDescent="0.25">
      <c r="D290" s="9"/>
      <c r="E290" s="83"/>
      <c r="F290" s="84"/>
      <c r="G290" s="8"/>
      <c r="H290" s="43"/>
      <c r="I290" s="41"/>
      <c r="J290" s="8"/>
      <c r="K290" s="102"/>
      <c r="L290" s="105"/>
      <c r="M290" s="8"/>
      <c r="N290" s="43"/>
      <c r="O290" s="41"/>
      <c r="Q290" s="102"/>
      <c r="R290" s="105"/>
      <c r="S290" s="11"/>
      <c r="T290" s="43"/>
      <c r="U290" s="41"/>
      <c r="V290" s="11"/>
      <c r="W290" s="102"/>
      <c r="X290" s="105"/>
      <c r="Y290" s="11"/>
      <c r="Z290" s="43"/>
      <c r="AA290" s="41"/>
      <c r="AC290" s="102"/>
      <c r="AD290" s="105"/>
      <c r="AF290" s="43"/>
      <c r="AG290" s="41"/>
    </row>
    <row r="291" spans="1:33" ht="31.5" x14ac:dyDescent="0.25">
      <c r="A291" s="57" t="s">
        <v>25</v>
      </c>
      <c r="B291" s="56" t="s">
        <v>27</v>
      </c>
      <c r="D291" s="1" t="s">
        <v>100</v>
      </c>
      <c r="E291" s="81">
        <v>47</v>
      </c>
      <c r="F291" s="82">
        <f>E291/E301</f>
        <v>4.034334763948498E-2</v>
      </c>
      <c r="G291" s="8"/>
      <c r="H291" s="42">
        <v>11</v>
      </c>
      <c r="I291" s="39">
        <f>H291/H301</f>
        <v>3.8869257950530034E-2</v>
      </c>
      <c r="J291" s="8"/>
      <c r="K291" s="104">
        <v>5</v>
      </c>
      <c r="L291" s="101">
        <f>K291/K301</f>
        <v>7.3529411764705885E-2</v>
      </c>
      <c r="M291" s="8"/>
      <c r="N291" s="42">
        <v>20</v>
      </c>
      <c r="O291" s="39">
        <f>N291/N301</f>
        <v>6.2305295950155763E-2</v>
      </c>
      <c r="Q291" s="104">
        <v>3</v>
      </c>
      <c r="R291" s="101">
        <f>Q291/Q301</f>
        <v>1.3333333333333334E-2</v>
      </c>
      <c r="S291" s="11"/>
      <c r="T291" s="42">
        <v>0</v>
      </c>
      <c r="U291" s="39">
        <f>T291/T301</f>
        <v>0</v>
      </c>
      <c r="V291" s="11"/>
      <c r="W291" s="104">
        <v>6</v>
      </c>
      <c r="X291" s="101">
        <f>W291/W301</f>
        <v>0.06</v>
      </c>
      <c r="Y291" s="11"/>
      <c r="Z291" s="42">
        <v>1</v>
      </c>
      <c r="AA291" s="39">
        <f>Z291/Z301</f>
        <v>2.9411764705882353E-2</v>
      </c>
      <c r="AC291" s="104">
        <v>0</v>
      </c>
      <c r="AD291" s="101">
        <f>AC291/AC301</f>
        <v>0</v>
      </c>
      <c r="AF291" s="42">
        <v>1</v>
      </c>
      <c r="AG291" s="39">
        <f>AF291/AF301</f>
        <v>2.0833333333333332E-2</v>
      </c>
    </row>
    <row r="292" spans="1:33" x14ac:dyDescent="0.25">
      <c r="D292" s="31" t="s">
        <v>101</v>
      </c>
      <c r="E292" s="81">
        <v>349</v>
      </c>
      <c r="F292" s="82">
        <f>E292/E301</f>
        <v>0.29957081545064379</v>
      </c>
      <c r="G292" s="8"/>
      <c r="H292" s="42">
        <v>58</v>
      </c>
      <c r="I292" s="39">
        <f>H292/H301</f>
        <v>0.20494699646643111</v>
      </c>
      <c r="J292" s="8"/>
      <c r="K292" s="104">
        <v>16</v>
      </c>
      <c r="L292" s="101">
        <f>K292/K301</f>
        <v>0.23529411764705882</v>
      </c>
      <c r="M292" s="8"/>
      <c r="N292" s="42">
        <v>47</v>
      </c>
      <c r="O292" s="39">
        <f>N292/N301</f>
        <v>0.14641744548286603</v>
      </c>
      <c r="Q292" s="104">
        <v>129</v>
      </c>
      <c r="R292" s="101">
        <f>Q292/Q301</f>
        <v>0.57333333333333336</v>
      </c>
      <c r="S292" s="11"/>
      <c r="T292" s="42">
        <v>12</v>
      </c>
      <c r="U292" s="39">
        <f>T292/T301</f>
        <v>0.21428571428571427</v>
      </c>
      <c r="V292" s="11"/>
      <c r="W292" s="104">
        <v>43</v>
      </c>
      <c r="X292" s="101">
        <f>W292/W301</f>
        <v>0.43</v>
      </c>
      <c r="Y292" s="11"/>
      <c r="Z292" s="42">
        <v>14</v>
      </c>
      <c r="AA292" s="39">
        <f>Z292/Z301</f>
        <v>0.41176470588235292</v>
      </c>
      <c r="AC292" s="104">
        <v>10</v>
      </c>
      <c r="AD292" s="101">
        <f>AC292/AC301</f>
        <v>0.38461538461538464</v>
      </c>
      <c r="AF292" s="42">
        <v>20</v>
      </c>
      <c r="AG292" s="39">
        <f>AF292/AF301</f>
        <v>0.41666666666666669</v>
      </c>
    </row>
    <row r="293" spans="1:33" ht="47.25" x14ac:dyDescent="0.25">
      <c r="D293" s="1" t="s">
        <v>102</v>
      </c>
      <c r="E293" s="81">
        <v>115</v>
      </c>
      <c r="F293" s="82">
        <f>E293/E301</f>
        <v>9.8712446351931327E-2</v>
      </c>
      <c r="G293" s="8"/>
      <c r="H293" s="42">
        <v>16</v>
      </c>
      <c r="I293" s="39">
        <f>H293/H301</f>
        <v>5.6537102473498232E-2</v>
      </c>
      <c r="J293" s="8"/>
      <c r="K293" s="104">
        <v>5</v>
      </c>
      <c r="L293" s="101">
        <f>K293/K301</f>
        <v>7.3529411764705885E-2</v>
      </c>
      <c r="M293" s="8"/>
      <c r="N293" s="42">
        <v>78</v>
      </c>
      <c r="O293" s="39">
        <f>N293/N301</f>
        <v>0.24299065420560748</v>
      </c>
      <c r="Q293" s="104">
        <v>4</v>
      </c>
      <c r="R293" s="101">
        <f>Q293/Q301</f>
        <v>1.7777777777777778E-2</v>
      </c>
      <c r="S293" s="11"/>
      <c r="T293" s="42">
        <v>0</v>
      </c>
      <c r="U293" s="39">
        <f>T293/T301</f>
        <v>0</v>
      </c>
      <c r="V293" s="11"/>
      <c r="W293" s="104">
        <v>4</v>
      </c>
      <c r="X293" s="101">
        <f>W293/W301</f>
        <v>0.04</v>
      </c>
      <c r="Y293" s="11"/>
      <c r="Z293" s="42">
        <v>0</v>
      </c>
      <c r="AA293" s="39">
        <f>Z293/Z301</f>
        <v>0</v>
      </c>
      <c r="AC293" s="104">
        <v>0</v>
      </c>
      <c r="AD293" s="101">
        <f>AC293/AC301</f>
        <v>0</v>
      </c>
      <c r="AF293" s="42">
        <v>8</v>
      </c>
      <c r="AG293" s="39">
        <f>AF293/AF301</f>
        <v>0.16666666666666666</v>
      </c>
    </row>
    <row r="294" spans="1:33" ht="31.5" x14ac:dyDescent="0.25">
      <c r="D294" s="1" t="s">
        <v>103</v>
      </c>
      <c r="E294" s="81">
        <v>14</v>
      </c>
      <c r="F294" s="82">
        <f>E294/E301</f>
        <v>1.201716738197425E-2</v>
      </c>
      <c r="G294" s="8"/>
      <c r="H294" s="42">
        <v>8</v>
      </c>
      <c r="I294" s="39">
        <f>H294/H301</f>
        <v>2.8268551236749116E-2</v>
      </c>
      <c r="J294" s="8"/>
      <c r="K294" s="104">
        <v>0</v>
      </c>
      <c r="L294" s="101">
        <f>K294/K301</f>
        <v>0</v>
      </c>
      <c r="M294" s="8"/>
      <c r="N294" s="42">
        <v>3</v>
      </c>
      <c r="O294" s="39">
        <f>N294/N301</f>
        <v>9.3457943925233638E-3</v>
      </c>
      <c r="Q294" s="104">
        <v>3</v>
      </c>
      <c r="R294" s="101">
        <f>Q294/Q301</f>
        <v>1.3333333333333334E-2</v>
      </c>
      <c r="S294" s="11"/>
      <c r="T294" s="42">
        <v>0</v>
      </c>
      <c r="U294" s="39">
        <f>T294/T301</f>
        <v>0</v>
      </c>
      <c r="V294" s="11"/>
      <c r="W294" s="104">
        <v>0</v>
      </c>
      <c r="X294" s="101">
        <f>W294/W301</f>
        <v>0</v>
      </c>
      <c r="Y294" s="11"/>
      <c r="Z294" s="42">
        <v>0</v>
      </c>
      <c r="AA294" s="39">
        <f>Z294/Z301</f>
        <v>0</v>
      </c>
      <c r="AC294" s="104">
        <v>0</v>
      </c>
      <c r="AD294" s="101">
        <f>AC294/AC301</f>
        <v>0</v>
      </c>
      <c r="AF294" s="42">
        <v>0</v>
      </c>
      <c r="AG294" s="39">
        <f>AF294/AF301</f>
        <v>0</v>
      </c>
    </row>
    <row r="295" spans="1:33" ht="31.5" x14ac:dyDescent="0.25">
      <c r="D295" s="1" t="s">
        <v>104</v>
      </c>
      <c r="E295" s="81">
        <v>13</v>
      </c>
      <c r="F295" s="82">
        <f>E295/E301</f>
        <v>1.1158798283261802E-2</v>
      </c>
      <c r="G295" s="8"/>
      <c r="H295" s="42">
        <v>4</v>
      </c>
      <c r="I295" s="39">
        <f>H295/H301</f>
        <v>1.4134275618374558E-2</v>
      </c>
      <c r="J295" s="8"/>
      <c r="K295" s="104">
        <v>0</v>
      </c>
      <c r="L295" s="101">
        <f>K295/K301</f>
        <v>0</v>
      </c>
      <c r="M295" s="8"/>
      <c r="N295" s="42">
        <v>2</v>
      </c>
      <c r="O295" s="39">
        <f>N295/N301</f>
        <v>6.2305295950155761E-3</v>
      </c>
      <c r="Q295" s="104">
        <v>1</v>
      </c>
      <c r="R295" s="101">
        <f>Q295/Q301</f>
        <v>4.4444444444444444E-3</v>
      </c>
      <c r="S295" s="11"/>
      <c r="T295" s="42">
        <v>4</v>
      </c>
      <c r="U295" s="39">
        <f>T295/T301</f>
        <v>7.1428571428571425E-2</v>
      </c>
      <c r="V295" s="11"/>
      <c r="W295" s="104">
        <v>0</v>
      </c>
      <c r="X295" s="101">
        <f>W295/W301</f>
        <v>0</v>
      </c>
      <c r="Y295" s="11"/>
      <c r="Z295" s="42">
        <v>0</v>
      </c>
      <c r="AA295" s="39">
        <f>Z295/Z301</f>
        <v>0</v>
      </c>
      <c r="AC295" s="104">
        <v>2</v>
      </c>
      <c r="AD295" s="101">
        <f>AC295/AC301</f>
        <v>7.6923076923076927E-2</v>
      </c>
      <c r="AF295" s="42">
        <v>0</v>
      </c>
      <c r="AG295" s="39">
        <f>AF295/AF301</f>
        <v>0</v>
      </c>
    </row>
    <row r="296" spans="1:33" ht="63" x14ac:dyDescent="0.25">
      <c r="D296" s="1" t="s">
        <v>105</v>
      </c>
      <c r="E296" s="81">
        <v>32</v>
      </c>
      <c r="F296" s="82">
        <f>E296/E301</f>
        <v>2.7467811158798282E-2</v>
      </c>
      <c r="G296" s="8"/>
      <c r="H296" s="42">
        <v>15</v>
      </c>
      <c r="I296" s="39">
        <f>H296/H301</f>
        <v>5.3003533568904596E-2</v>
      </c>
      <c r="J296" s="8"/>
      <c r="K296" s="104">
        <v>0</v>
      </c>
      <c r="L296" s="101">
        <f>K296/K301</f>
        <v>0</v>
      </c>
      <c r="M296" s="8"/>
      <c r="N296" s="42">
        <v>4</v>
      </c>
      <c r="O296" s="39">
        <f>N296/N301</f>
        <v>1.2461059190031152E-2</v>
      </c>
      <c r="Q296" s="104">
        <v>2</v>
      </c>
      <c r="R296" s="101">
        <f>Q296/Q301</f>
        <v>8.8888888888888889E-3</v>
      </c>
      <c r="S296" s="11"/>
      <c r="T296" s="42">
        <v>3</v>
      </c>
      <c r="U296" s="39">
        <f>T296/T301</f>
        <v>5.3571428571428568E-2</v>
      </c>
      <c r="V296" s="11"/>
      <c r="W296" s="104">
        <v>4</v>
      </c>
      <c r="X296" s="101">
        <f>W296/W301</f>
        <v>0.04</v>
      </c>
      <c r="Y296" s="11"/>
      <c r="Z296" s="42">
        <v>1</v>
      </c>
      <c r="AA296" s="39">
        <f>Z296/Z301</f>
        <v>2.9411764705882353E-2</v>
      </c>
      <c r="AC296" s="104">
        <v>2</v>
      </c>
      <c r="AD296" s="101">
        <f>AC296/AC301</f>
        <v>7.6923076923076927E-2</v>
      </c>
      <c r="AF296" s="42">
        <v>1</v>
      </c>
      <c r="AG296" s="39">
        <f>AF296/AF301</f>
        <v>2.0833333333333332E-2</v>
      </c>
    </row>
    <row r="297" spans="1:33" ht="47.25" x14ac:dyDescent="0.25">
      <c r="D297" s="1" t="s">
        <v>106</v>
      </c>
      <c r="E297" s="81">
        <v>156</v>
      </c>
      <c r="F297" s="82">
        <f>E297/E301</f>
        <v>0.13390557939914163</v>
      </c>
      <c r="G297" s="8"/>
      <c r="H297" s="42">
        <v>71</v>
      </c>
      <c r="I297" s="39">
        <f>H297/H301</f>
        <v>0.25088339222614842</v>
      </c>
      <c r="J297" s="8"/>
      <c r="K297" s="104">
        <v>8</v>
      </c>
      <c r="L297" s="101">
        <f>K297/K301</f>
        <v>0.11764705882352941</v>
      </c>
      <c r="M297" s="8"/>
      <c r="N297" s="42">
        <v>24</v>
      </c>
      <c r="O297" s="39">
        <f>N297/N301</f>
        <v>7.476635514018691E-2</v>
      </c>
      <c r="Q297" s="104">
        <v>15</v>
      </c>
      <c r="R297" s="101">
        <f>Q297/Q301</f>
        <v>6.6666666666666666E-2</v>
      </c>
      <c r="S297" s="11"/>
      <c r="T297" s="42">
        <v>8</v>
      </c>
      <c r="U297" s="39">
        <f>T297/T301</f>
        <v>0.14285714285714285</v>
      </c>
      <c r="V297" s="11"/>
      <c r="W297" s="104">
        <v>18</v>
      </c>
      <c r="X297" s="101">
        <f>W297/W301</f>
        <v>0.18</v>
      </c>
      <c r="Y297" s="11"/>
      <c r="Z297" s="42">
        <v>1</v>
      </c>
      <c r="AA297" s="39">
        <f>Z297/Z301</f>
        <v>2.9411764705882353E-2</v>
      </c>
      <c r="AC297" s="104">
        <v>3</v>
      </c>
      <c r="AD297" s="101">
        <f>AC297/AC301</f>
        <v>0.11538461538461539</v>
      </c>
      <c r="AF297" s="42">
        <v>8</v>
      </c>
      <c r="AG297" s="39">
        <f>AF297/AF301</f>
        <v>0.16666666666666666</v>
      </c>
    </row>
    <row r="298" spans="1:33" ht="31.5" x14ac:dyDescent="0.25">
      <c r="D298" s="1" t="s">
        <v>107</v>
      </c>
      <c r="E298" s="81">
        <v>64</v>
      </c>
      <c r="F298" s="82">
        <f>E298/E301</f>
        <v>5.4935622317596564E-2</v>
      </c>
      <c r="G298" s="8"/>
      <c r="H298" s="42">
        <v>8</v>
      </c>
      <c r="I298" s="39">
        <f>H298/H301</f>
        <v>2.8268551236749116E-2</v>
      </c>
      <c r="J298" s="8"/>
      <c r="K298" s="104">
        <v>7</v>
      </c>
      <c r="L298" s="101">
        <f>K298/K301</f>
        <v>0.10294117647058823</v>
      </c>
      <c r="M298" s="8"/>
      <c r="N298" s="42">
        <v>36</v>
      </c>
      <c r="O298" s="39">
        <f>N298/N301</f>
        <v>0.11214953271028037</v>
      </c>
      <c r="Q298" s="104">
        <v>4</v>
      </c>
      <c r="R298" s="101">
        <f>Q298/Q301</f>
        <v>1.7777777777777778E-2</v>
      </c>
      <c r="S298" s="11"/>
      <c r="T298" s="42">
        <v>5</v>
      </c>
      <c r="U298" s="39">
        <f>T298/T301</f>
        <v>8.9285714285714288E-2</v>
      </c>
      <c r="V298" s="11"/>
      <c r="W298" s="104">
        <v>3</v>
      </c>
      <c r="X298" s="101">
        <f>W298/W301</f>
        <v>0.03</v>
      </c>
      <c r="Y298" s="11"/>
      <c r="Z298" s="42">
        <v>0</v>
      </c>
      <c r="AA298" s="39">
        <f>Z298/Z301</f>
        <v>0</v>
      </c>
      <c r="AC298" s="104">
        <v>0</v>
      </c>
      <c r="AD298" s="101">
        <f>AC298/AC301</f>
        <v>0</v>
      </c>
      <c r="AF298" s="42">
        <v>1</v>
      </c>
      <c r="AG298" s="39">
        <f>AF298/AF301</f>
        <v>2.0833333333333332E-2</v>
      </c>
    </row>
    <row r="299" spans="1:33" ht="31.5" x14ac:dyDescent="0.25">
      <c r="D299" s="1" t="s">
        <v>108</v>
      </c>
      <c r="E299" s="81">
        <v>7</v>
      </c>
      <c r="F299" s="82">
        <f>E299/E301</f>
        <v>6.0085836909871248E-3</v>
      </c>
      <c r="G299" s="8"/>
      <c r="H299" s="42">
        <v>0</v>
      </c>
      <c r="I299" s="39">
        <f>H299/H301</f>
        <v>0</v>
      </c>
      <c r="J299" s="8"/>
      <c r="K299" s="104">
        <v>1</v>
      </c>
      <c r="L299" s="101">
        <f>K299/K301</f>
        <v>1.4705882352941176E-2</v>
      </c>
      <c r="M299" s="8"/>
      <c r="N299" s="42">
        <v>1</v>
      </c>
      <c r="O299" s="39">
        <f>N299/N301</f>
        <v>3.1152647975077881E-3</v>
      </c>
      <c r="Q299" s="104">
        <v>3</v>
      </c>
      <c r="R299" s="101">
        <f>Q299/Q301</f>
        <v>1.3333333333333334E-2</v>
      </c>
      <c r="S299" s="11"/>
      <c r="T299" s="42">
        <v>0</v>
      </c>
      <c r="U299" s="39">
        <f>T299/T301</f>
        <v>0</v>
      </c>
      <c r="V299" s="11"/>
      <c r="W299" s="104">
        <v>0</v>
      </c>
      <c r="X299" s="101">
        <f>W299/W301</f>
        <v>0</v>
      </c>
      <c r="Y299" s="11"/>
      <c r="Z299" s="42">
        <v>0</v>
      </c>
      <c r="AA299" s="39">
        <f>Z299/Z301</f>
        <v>0</v>
      </c>
      <c r="AC299" s="104">
        <v>0</v>
      </c>
      <c r="AD299" s="101">
        <f>AC299/AC301</f>
        <v>0</v>
      </c>
      <c r="AF299" s="42">
        <v>1</v>
      </c>
      <c r="AG299" s="39">
        <f>AF299/AF301</f>
        <v>2.0833333333333332E-2</v>
      </c>
    </row>
    <row r="300" spans="1:33" ht="31.5" x14ac:dyDescent="0.25">
      <c r="D300" s="1" t="s">
        <v>109</v>
      </c>
      <c r="E300" s="81">
        <v>368</v>
      </c>
      <c r="F300" s="82">
        <f>E300/E301</f>
        <v>0.31587982832618028</v>
      </c>
      <c r="G300" s="8"/>
      <c r="H300" s="42">
        <v>92</v>
      </c>
      <c r="I300" s="39">
        <f>H300/H301</f>
        <v>0.32508833922261482</v>
      </c>
      <c r="J300" s="8"/>
      <c r="K300" s="104">
        <v>26</v>
      </c>
      <c r="L300" s="101">
        <f>K300/K301</f>
        <v>0.38235294117647056</v>
      </c>
      <c r="M300" s="8"/>
      <c r="N300" s="42">
        <v>106</v>
      </c>
      <c r="O300" s="39">
        <f>N300/N301</f>
        <v>0.33021806853582553</v>
      </c>
      <c r="Q300" s="104">
        <v>61</v>
      </c>
      <c r="R300" s="101">
        <f>Q300/Q301</f>
        <v>0.27111111111111114</v>
      </c>
      <c r="S300" s="11"/>
      <c r="T300" s="42">
        <v>24</v>
      </c>
      <c r="U300" s="39">
        <f>T300/T301</f>
        <v>0.42857142857142855</v>
      </c>
      <c r="V300" s="11"/>
      <c r="W300" s="104">
        <v>22</v>
      </c>
      <c r="X300" s="101">
        <f>W300/W301</f>
        <v>0.22</v>
      </c>
      <c r="Y300" s="11"/>
      <c r="Z300" s="42">
        <v>17</v>
      </c>
      <c r="AA300" s="39">
        <f>Z300/Z301</f>
        <v>0.5</v>
      </c>
      <c r="AC300" s="104">
        <v>9</v>
      </c>
      <c r="AD300" s="101">
        <f>AC300/AC301</f>
        <v>0.34615384615384615</v>
      </c>
      <c r="AF300" s="42">
        <v>8</v>
      </c>
      <c r="AG300" s="39">
        <f>AF300/AF301</f>
        <v>0.16666666666666666</v>
      </c>
    </row>
    <row r="301" spans="1:33" x14ac:dyDescent="0.25">
      <c r="D301" s="9" t="s">
        <v>14</v>
      </c>
      <c r="E301" s="83">
        <f>SUM(E291:E300)</f>
        <v>1165</v>
      </c>
      <c r="F301" s="84">
        <f>E301/E301</f>
        <v>1</v>
      </c>
      <c r="G301" s="8"/>
      <c r="H301" s="43">
        <f>SUM(H291:H300)</f>
        <v>283</v>
      </c>
      <c r="I301" s="41">
        <f>H301/H301</f>
        <v>1</v>
      </c>
      <c r="J301" s="8"/>
      <c r="K301" s="102">
        <f>SUM(K291:K300)</f>
        <v>68</v>
      </c>
      <c r="L301" s="105">
        <f>K301/K301</f>
        <v>1</v>
      </c>
      <c r="M301" s="8"/>
      <c r="N301" s="43">
        <f>SUM(N291:N300)</f>
        <v>321</v>
      </c>
      <c r="O301" s="41">
        <f>N301/N301</f>
        <v>1</v>
      </c>
      <c r="Q301" s="102">
        <f>SUM(Q291:Q300)</f>
        <v>225</v>
      </c>
      <c r="R301" s="105">
        <f>Q301/Q301</f>
        <v>1</v>
      </c>
      <c r="S301" s="11"/>
      <c r="T301" s="43">
        <f>SUM(T291:T300)</f>
        <v>56</v>
      </c>
      <c r="U301" s="41">
        <f>T301/T301</f>
        <v>1</v>
      </c>
      <c r="V301" s="11"/>
      <c r="W301" s="102">
        <f>SUM(W291:W300)</f>
        <v>100</v>
      </c>
      <c r="X301" s="105">
        <f>W301/W301</f>
        <v>1</v>
      </c>
      <c r="Y301" s="11"/>
      <c r="Z301" s="43">
        <f>SUM(Z291:Z300)</f>
        <v>34</v>
      </c>
      <c r="AA301" s="41">
        <f>Z301/Z301</f>
        <v>1</v>
      </c>
      <c r="AC301" s="102">
        <f>SUM(AC291:AC300)</f>
        <v>26</v>
      </c>
      <c r="AD301" s="105">
        <f>AC301/AC301</f>
        <v>1</v>
      </c>
      <c r="AF301" s="43">
        <f>SUM(AF291:AF300)</f>
        <v>48</v>
      </c>
      <c r="AG301" s="41">
        <f>AF301/AF301</f>
        <v>1</v>
      </c>
    </row>
    <row r="302" spans="1:33" x14ac:dyDescent="0.25">
      <c r="E302" s="88"/>
      <c r="F302" s="82"/>
      <c r="G302" s="8"/>
      <c r="H302" s="44"/>
      <c r="I302" s="39"/>
      <c r="J302" s="8"/>
      <c r="K302" s="106"/>
      <c r="L302" s="101"/>
      <c r="M302" s="8"/>
      <c r="N302" s="44"/>
      <c r="O302" s="39"/>
      <c r="Q302" s="106"/>
      <c r="R302" s="101"/>
      <c r="S302" s="11"/>
      <c r="T302" s="44"/>
      <c r="U302" s="39"/>
      <c r="V302" s="11"/>
      <c r="W302" s="106"/>
      <c r="X302" s="101"/>
      <c r="Y302" s="11"/>
      <c r="Z302" s="44"/>
      <c r="AA302" s="39"/>
      <c r="AC302" s="106"/>
      <c r="AD302" s="101"/>
      <c r="AF302" s="44"/>
      <c r="AG302" s="39"/>
    </row>
    <row r="303" spans="1:33" ht="31.5" x14ac:dyDescent="0.25">
      <c r="A303" s="57" t="s">
        <v>110</v>
      </c>
      <c r="B303" s="56" t="s">
        <v>29</v>
      </c>
      <c r="D303" s="13" t="s">
        <v>18</v>
      </c>
      <c r="E303" s="81">
        <v>237</v>
      </c>
      <c r="F303" s="82">
        <f>E303/E305</f>
        <v>0.84042553191489366</v>
      </c>
      <c r="G303" s="8"/>
      <c r="H303" s="42">
        <v>52</v>
      </c>
      <c r="I303" s="39">
        <f>H303/H305</f>
        <v>0.82539682539682535</v>
      </c>
      <c r="J303" s="8"/>
      <c r="K303" s="104">
        <v>12</v>
      </c>
      <c r="L303" s="101">
        <f>K303/K305</f>
        <v>0.8</v>
      </c>
      <c r="M303" s="8"/>
      <c r="N303" s="42">
        <v>123</v>
      </c>
      <c r="O303" s="39">
        <f>N303/N305</f>
        <v>0.87234042553191493</v>
      </c>
      <c r="Q303" s="104">
        <v>13</v>
      </c>
      <c r="R303" s="101">
        <f>Q303/Q305</f>
        <v>0.76470588235294112</v>
      </c>
      <c r="S303" s="11"/>
      <c r="T303" s="42">
        <v>11</v>
      </c>
      <c r="U303" s="39">
        <f>T303/T305</f>
        <v>0.91666666666666663</v>
      </c>
      <c r="V303" s="11"/>
      <c r="W303" s="104">
        <v>14</v>
      </c>
      <c r="X303" s="101">
        <f>W303/W305</f>
        <v>0.82352941176470584</v>
      </c>
      <c r="Y303" s="11"/>
      <c r="Z303" s="42">
        <v>2</v>
      </c>
      <c r="AA303" s="39">
        <f>Z303/Z305</f>
        <v>1</v>
      </c>
      <c r="AC303" s="104">
        <v>2</v>
      </c>
      <c r="AD303" s="101">
        <f>AC303/AC305</f>
        <v>0.5</v>
      </c>
      <c r="AF303" s="42">
        <v>8</v>
      </c>
      <c r="AG303" s="39">
        <f>AF303/AF305</f>
        <v>0.72727272727272729</v>
      </c>
    </row>
    <row r="304" spans="1:33" x14ac:dyDescent="0.25">
      <c r="D304" s="14" t="s">
        <v>17</v>
      </c>
      <c r="E304" s="81">
        <v>45</v>
      </c>
      <c r="F304" s="82">
        <f>E304/E305</f>
        <v>0.15957446808510639</v>
      </c>
      <c r="G304" s="8"/>
      <c r="H304" s="42">
        <v>11</v>
      </c>
      <c r="I304" s="39">
        <f>H304/H305</f>
        <v>0.17460317460317459</v>
      </c>
      <c r="J304" s="8"/>
      <c r="K304" s="104">
        <v>3</v>
      </c>
      <c r="L304" s="101">
        <f>K304/K305</f>
        <v>0.2</v>
      </c>
      <c r="M304" s="8"/>
      <c r="N304" s="42">
        <v>18</v>
      </c>
      <c r="O304" s="39">
        <f>N304/N305</f>
        <v>0.1276595744680851</v>
      </c>
      <c r="Q304" s="104">
        <v>4</v>
      </c>
      <c r="R304" s="101">
        <f>Q304/Q305</f>
        <v>0.23529411764705882</v>
      </c>
      <c r="S304" s="11"/>
      <c r="T304" s="42">
        <v>1</v>
      </c>
      <c r="U304" s="39">
        <f>T304/T305</f>
        <v>8.3333333333333329E-2</v>
      </c>
      <c r="V304" s="11"/>
      <c r="W304" s="104">
        <v>3</v>
      </c>
      <c r="X304" s="101">
        <f>W304/W305</f>
        <v>0.17647058823529413</v>
      </c>
      <c r="Y304" s="11"/>
      <c r="Z304" s="42">
        <v>0</v>
      </c>
      <c r="AA304" s="39">
        <f>Z304/Z305</f>
        <v>0</v>
      </c>
      <c r="AC304" s="104">
        <v>2</v>
      </c>
      <c r="AD304" s="101">
        <f>AC304/AC305</f>
        <v>0.5</v>
      </c>
      <c r="AF304" s="42">
        <v>3</v>
      </c>
      <c r="AG304" s="39">
        <f>AF304/AF305</f>
        <v>0.27272727272727271</v>
      </c>
    </row>
    <row r="305" spans="1:33" x14ac:dyDescent="0.25">
      <c r="D305" s="9" t="s">
        <v>14</v>
      </c>
      <c r="E305" s="83">
        <f>SUM(E303:E304)</f>
        <v>282</v>
      </c>
      <c r="F305" s="84">
        <f>E305/E305</f>
        <v>1</v>
      </c>
      <c r="G305" s="8"/>
      <c r="H305" s="43">
        <f>SUM(H303:H304)</f>
        <v>63</v>
      </c>
      <c r="I305" s="41">
        <v>1</v>
      </c>
      <c r="J305" s="8"/>
      <c r="K305" s="102">
        <f>SUM(K303:K304)</f>
        <v>15</v>
      </c>
      <c r="L305" s="105">
        <v>1</v>
      </c>
      <c r="M305" s="8"/>
      <c r="N305" s="43">
        <f>SUM(N303:N304)</f>
        <v>141</v>
      </c>
      <c r="O305" s="41">
        <v>1</v>
      </c>
      <c r="Q305" s="102">
        <f>SUM(Q303:Q304)</f>
        <v>17</v>
      </c>
      <c r="R305" s="105">
        <v>1</v>
      </c>
      <c r="S305" s="11"/>
      <c r="T305" s="43">
        <f>SUM(T303:T304)</f>
        <v>12</v>
      </c>
      <c r="U305" s="41">
        <v>1</v>
      </c>
      <c r="V305" s="11"/>
      <c r="W305" s="102">
        <f>SUM(W303:W304)</f>
        <v>17</v>
      </c>
      <c r="X305" s="105">
        <v>1</v>
      </c>
      <c r="Y305" s="11"/>
      <c r="Z305" s="43">
        <f>SUM(Z303:Z304)</f>
        <v>2</v>
      </c>
      <c r="AA305" s="41">
        <v>1</v>
      </c>
      <c r="AC305" s="102">
        <f>SUM(AC303:AC304)</f>
        <v>4</v>
      </c>
      <c r="AD305" s="105">
        <v>1</v>
      </c>
      <c r="AF305" s="43">
        <f>SUM(AF303:AF304)</f>
        <v>11</v>
      </c>
      <c r="AG305" s="41">
        <v>1</v>
      </c>
    </row>
    <row r="306" spans="1:33" x14ac:dyDescent="0.25">
      <c r="E306" s="88"/>
      <c r="F306" s="82"/>
      <c r="G306" s="8"/>
      <c r="H306" s="44"/>
      <c r="I306" s="39"/>
      <c r="J306" s="8"/>
      <c r="K306" s="106"/>
      <c r="L306" s="101"/>
      <c r="M306" s="8"/>
      <c r="N306" s="44"/>
      <c r="O306" s="39"/>
      <c r="Q306" s="106"/>
      <c r="R306" s="101"/>
      <c r="S306" s="11"/>
      <c r="T306" s="44"/>
      <c r="U306" s="39"/>
      <c r="V306" s="11"/>
      <c r="W306" s="106"/>
      <c r="X306" s="101"/>
      <c r="Y306" s="11"/>
      <c r="Z306" s="44"/>
      <c r="AA306" s="39"/>
      <c r="AC306" s="106"/>
      <c r="AD306" s="101"/>
      <c r="AF306" s="44"/>
      <c r="AG306" s="39"/>
    </row>
    <row r="307" spans="1:33" x14ac:dyDescent="0.25">
      <c r="A307" s="57" t="s">
        <v>111</v>
      </c>
      <c r="B307" s="59" t="s">
        <v>28</v>
      </c>
      <c r="D307" s="13" t="s">
        <v>112</v>
      </c>
      <c r="E307" s="81">
        <v>242</v>
      </c>
      <c r="F307" s="82">
        <f>E307/E309</f>
        <v>0.85815602836879434</v>
      </c>
      <c r="G307" s="8"/>
      <c r="H307" s="42">
        <v>50</v>
      </c>
      <c r="I307" s="39">
        <f>H307/H309</f>
        <v>0.79365079365079361</v>
      </c>
      <c r="J307" s="8"/>
      <c r="K307" s="104">
        <v>8</v>
      </c>
      <c r="L307" s="101">
        <f>K307/K309</f>
        <v>0.53333333333333333</v>
      </c>
      <c r="M307" s="8"/>
      <c r="N307" s="42">
        <v>129</v>
      </c>
      <c r="O307" s="39">
        <f>N307/N309</f>
        <v>0.91489361702127658</v>
      </c>
      <c r="Q307" s="104">
        <v>16</v>
      </c>
      <c r="R307" s="101">
        <f>Q307/Q309</f>
        <v>0.94117647058823528</v>
      </c>
      <c r="S307" s="11"/>
      <c r="T307" s="42">
        <v>8</v>
      </c>
      <c r="U307" s="39">
        <f>T307/T309</f>
        <v>0.66666666666666663</v>
      </c>
      <c r="V307" s="11"/>
      <c r="W307" s="104">
        <v>14</v>
      </c>
      <c r="X307" s="101">
        <f>W307/W309</f>
        <v>0.82352941176470584</v>
      </c>
      <c r="Y307" s="11"/>
      <c r="Z307" s="42">
        <v>2</v>
      </c>
      <c r="AA307" s="39">
        <f>Z307/Z309</f>
        <v>1</v>
      </c>
      <c r="AC307" s="104">
        <v>4</v>
      </c>
      <c r="AD307" s="101">
        <f>AC307/AC309</f>
        <v>1</v>
      </c>
      <c r="AF307" s="42">
        <v>11</v>
      </c>
      <c r="AG307" s="39">
        <f>AF307/AF309</f>
        <v>1</v>
      </c>
    </row>
    <row r="308" spans="1:33" x14ac:dyDescent="0.25">
      <c r="D308" s="14" t="s">
        <v>113</v>
      </c>
      <c r="E308" s="81">
        <v>40</v>
      </c>
      <c r="F308" s="82">
        <f>E308/E309</f>
        <v>0.14184397163120568</v>
      </c>
      <c r="G308" s="8"/>
      <c r="H308" s="42">
        <v>13</v>
      </c>
      <c r="I308" s="39">
        <f>H308/H309</f>
        <v>0.20634920634920634</v>
      </c>
      <c r="J308" s="8"/>
      <c r="K308" s="104">
        <v>7</v>
      </c>
      <c r="L308" s="101">
        <f>K308/K309</f>
        <v>0.46666666666666667</v>
      </c>
      <c r="M308" s="8"/>
      <c r="N308" s="42">
        <v>12</v>
      </c>
      <c r="O308" s="39">
        <f>N308/N309</f>
        <v>8.5106382978723402E-2</v>
      </c>
      <c r="Q308" s="104">
        <v>1</v>
      </c>
      <c r="R308" s="101">
        <f>Q308/Q309</f>
        <v>5.8823529411764705E-2</v>
      </c>
      <c r="S308" s="11"/>
      <c r="T308" s="42">
        <v>4</v>
      </c>
      <c r="U308" s="39">
        <f>T308/T309</f>
        <v>0.33333333333333331</v>
      </c>
      <c r="V308" s="11"/>
      <c r="W308" s="104">
        <v>3</v>
      </c>
      <c r="X308" s="101">
        <f>W308/W309</f>
        <v>0.17647058823529413</v>
      </c>
      <c r="Y308" s="11"/>
      <c r="Z308" s="42">
        <v>0</v>
      </c>
      <c r="AA308" s="39">
        <f>Z308/Z309</f>
        <v>0</v>
      </c>
      <c r="AC308" s="104">
        <v>0</v>
      </c>
      <c r="AD308" s="101">
        <f>AC308/AC309</f>
        <v>0</v>
      </c>
      <c r="AF308" s="42">
        <v>0</v>
      </c>
      <c r="AG308" s="39">
        <f>AF308/AF309</f>
        <v>0</v>
      </c>
    </row>
    <row r="309" spans="1:33" x14ac:dyDescent="0.25">
      <c r="D309" s="9" t="s">
        <v>14</v>
      </c>
      <c r="E309" s="83">
        <f>SUM(E307:E308)</f>
        <v>282</v>
      </c>
      <c r="F309" s="84">
        <f>E309/E309</f>
        <v>1</v>
      </c>
      <c r="G309" s="8"/>
      <c r="H309" s="43">
        <f>SUM(H307:H308)</f>
        <v>63</v>
      </c>
      <c r="I309" s="41">
        <v>1</v>
      </c>
      <c r="J309" s="8"/>
      <c r="K309" s="102">
        <f>SUM(K307:K308)</f>
        <v>15</v>
      </c>
      <c r="L309" s="105">
        <v>1</v>
      </c>
      <c r="M309" s="8"/>
      <c r="N309" s="43">
        <f>SUM(N307:N308)</f>
        <v>141</v>
      </c>
      <c r="O309" s="41">
        <v>1</v>
      </c>
      <c r="Q309" s="102">
        <f>SUM(Q307:Q308)</f>
        <v>17</v>
      </c>
      <c r="R309" s="105">
        <v>1</v>
      </c>
      <c r="S309" s="11"/>
      <c r="T309" s="43">
        <f>SUM(T307:T308)</f>
        <v>12</v>
      </c>
      <c r="U309" s="41">
        <v>1</v>
      </c>
      <c r="V309" s="11"/>
      <c r="W309" s="102">
        <f>SUM(W307:W308)</f>
        <v>17</v>
      </c>
      <c r="X309" s="105">
        <v>1</v>
      </c>
      <c r="Y309" s="11"/>
      <c r="Z309" s="43">
        <f>SUM(Z307:Z308)</f>
        <v>2</v>
      </c>
      <c r="AA309" s="41">
        <v>1</v>
      </c>
      <c r="AC309" s="102">
        <f>SUM(AC307:AC308)</f>
        <v>4</v>
      </c>
      <c r="AD309" s="105">
        <v>1</v>
      </c>
      <c r="AF309" s="43">
        <f>SUM(AF307:AF308)</f>
        <v>11</v>
      </c>
      <c r="AG309" s="41">
        <v>1</v>
      </c>
    </row>
    <row r="310" spans="1:33" x14ac:dyDescent="0.25">
      <c r="E310" s="88"/>
      <c r="F310" s="82"/>
      <c r="G310" s="8"/>
      <c r="H310" s="44"/>
      <c r="I310" s="39"/>
      <c r="J310" s="8"/>
      <c r="K310" s="106"/>
      <c r="L310" s="101"/>
      <c r="M310" s="8"/>
      <c r="N310" s="44"/>
      <c r="O310" s="39"/>
      <c r="Q310" s="106"/>
      <c r="R310" s="101"/>
      <c r="S310" s="11"/>
      <c r="T310" s="44"/>
      <c r="U310" s="39"/>
      <c r="V310" s="11"/>
      <c r="W310" s="106"/>
      <c r="X310" s="101"/>
      <c r="Y310" s="11"/>
      <c r="Z310" s="44"/>
      <c r="AA310" s="39"/>
      <c r="AC310" s="106"/>
      <c r="AD310" s="101"/>
      <c r="AF310" s="44"/>
      <c r="AG310" s="39"/>
    </row>
    <row r="311" spans="1:33" x14ac:dyDescent="0.25">
      <c r="A311" s="57" t="s">
        <v>26</v>
      </c>
      <c r="B311" s="60" t="s">
        <v>114</v>
      </c>
      <c r="D311" s="1" t="s">
        <v>115</v>
      </c>
      <c r="E311" s="81">
        <v>32</v>
      </c>
      <c r="F311" s="82">
        <f>E311/E321</f>
        <v>0.11347517730496454</v>
      </c>
      <c r="G311" s="8"/>
      <c r="H311" s="42">
        <v>12</v>
      </c>
      <c r="I311" s="39">
        <f>I314</f>
        <v>0.12698412698412698</v>
      </c>
      <c r="J311" s="8"/>
      <c r="K311" s="104">
        <v>2</v>
      </c>
      <c r="L311" s="101">
        <f>K311/K321</f>
        <v>0.13333333333333333</v>
      </c>
      <c r="M311" s="8"/>
      <c r="N311" s="42">
        <v>10</v>
      </c>
      <c r="O311" s="39">
        <f>N311/N321</f>
        <v>7.0921985815602842E-2</v>
      </c>
      <c r="Q311" s="104">
        <v>2</v>
      </c>
      <c r="R311" s="101">
        <f>Q311/Q321</f>
        <v>0.11764705882352941</v>
      </c>
      <c r="S311" s="11"/>
      <c r="T311" s="42">
        <v>4</v>
      </c>
      <c r="U311" s="39">
        <f>T311/T321</f>
        <v>0.33333333333333331</v>
      </c>
      <c r="V311" s="11"/>
      <c r="W311" s="104">
        <v>0</v>
      </c>
      <c r="X311" s="101">
        <f>W311/W321</f>
        <v>0</v>
      </c>
      <c r="Y311" s="11"/>
      <c r="Z311" s="42">
        <v>0</v>
      </c>
      <c r="AA311" s="39">
        <f>Z311/Z321</f>
        <v>0</v>
      </c>
      <c r="AC311" s="104">
        <v>2</v>
      </c>
      <c r="AD311" s="101">
        <f>AC311/AC321</f>
        <v>0.5</v>
      </c>
      <c r="AF311" s="42">
        <v>0</v>
      </c>
      <c r="AG311" s="39">
        <f>AF311/AF321</f>
        <v>0</v>
      </c>
    </row>
    <row r="312" spans="1:33" x14ac:dyDescent="0.25">
      <c r="D312" s="1" t="s">
        <v>116</v>
      </c>
      <c r="E312" s="81">
        <v>18</v>
      </c>
      <c r="F312" s="82">
        <f>E312/E321</f>
        <v>6.3829787234042548E-2</v>
      </c>
      <c r="G312" s="8"/>
      <c r="H312" s="42">
        <v>3</v>
      </c>
      <c r="I312" s="39">
        <f>H312/H321</f>
        <v>4.7619047619047616E-2</v>
      </c>
      <c r="J312" s="8"/>
      <c r="K312" s="104">
        <v>3</v>
      </c>
      <c r="L312" s="101">
        <f>K312/K321</f>
        <v>0.2</v>
      </c>
      <c r="M312" s="8"/>
      <c r="N312" s="42">
        <v>9</v>
      </c>
      <c r="O312" s="39">
        <f>N312/N321</f>
        <v>6.3829787234042548E-2</v>
      </c>
      <c r="Q312" s="104">
        <v>2</v>
      </c>
      <c r="R312" s="101">
        <f>Q312/Q321</f>
        <v>0.11764705882352941</v>
      </c>
      <c r="S312" s="11"/>
      <c r="T312" s="42">
        <v>0</v>
      </c>
      <c r="U312" s="39">
        <f>T312/T321</f>
        <v>0</v>
      </c>
      <c r="V312" s="11"/>
      <c r="W312" s="104">
        <v>0</v>
      </c>
      <c r="X312" s="101">
        <f>W312/W321</f>
        <v>0</v>
      </c>
      <c r="Y312" s="11"/>
      <c r="Z312" s="42">
        <v>0</v>
      </c>
      <c r="AA312" s="39">
        <f>Z312/Z321</f>
        <v>0</v>
      </c>
      <c r="AC312" s="104">
        <v>0</v>
      </c>
      <c r="AD312" s="101">
        <f>AC312/AC321</f>
        <v>0</v>
      </c>
      <c r="AF312" s="42">
        <v>1</v>
      </c>
      <c r="AG312" s="39">
        <f>AF312/AF321</f>
        <v>9.0909090909090912E-2</v>
      </c>
    </row>
    <row r="313" spans="1:33" x14ac:dyDescent="0.25">
      <c r="D313" s="1" t="s">
        <v>117</v>
      </c>
      <c r="E313" s="81">
        <v>55</v>
      </c>
      <c r="F313" s="82">
        <f>E313/E321</f>
        <v>0.19503546099290781</v>
      </c>
      <c r="G313" s="8"/>
      <c r="H313" s="42">
        <v>15</v>
      </c>
      <c r="I313" s="39">
        <f>H313/H321</f>
        <v>0.23809523809523808</v>
      </c>
      <c r="J313" s="8"/>
      <c r="K313" s="104">
        <v>0</v>
      </c>
      <c r="L313" s="101">
        <f>K313/K321</f>
        <v>0</v>
      </c>
      <c r="M313" s="8"/>
      <c r="N313" s="42">
        <v>31</v>
      </c>
      <c r="O313" s="39">
        <f>N313/N321</f>
        <v>0.21985815602836881</v>
      </c>
      <c r="Q313" s="104">
        <v>3</v>
      </c>
      <c r="R313" s="101">
        <f>Q313/Q321</f>
        <v>0.17647058823529413</v>
      </c>
      <c r="S313" s="11"/>
      <c r="T313" s="42">
        <v>0</v>
      </c>
      <c r="U313" s="39">
        <f>T313/T321</f>
        <v>0</v>
      </c>
      <c r="V313" s="11"/>
      <c r="W313" s="104">
        <v>0</v>
      </c>
      <c r="X313" s="101">
        <f>W313/W321</f>
        <v>0</v>
      </c>
      <c r="Y313" s="11"/>
      <c r="Z313" s="42">
        <v>1</v>
      </c>
      <c r="AA313" s="39">
        <f>Z313/Z321</f>
        <v>0.5</v>
      </c>
      <c r="AC313" s="104">
        <v>0</v>
      </c>
      <c r="AD313" s="101">
        <f>AC313/AC321</f>
        <v>0</v>
      </c>
      <c r="AF313" s="42">
        <v>5</v>
      </c>
      <c r="AG313" s="39">
        <f>AF313/AF321</f>
        <v>0.45454545454545453</v>
      </c>
    </row>
    <row r="314" spans="1:33" x14ac:dyDescent="0.25">
      <c r="D314" s="1" t="s">
        <v>118</v>
      </c>
      <c r="E314" s="81">
        <v>81</v>
      </c>
      <c r="F314" s="82">
        <f>E314/E321</f>
        <v>0.28723404255319152</v>
      </c>
      <c r="G314" s="8"/>
      <c r="H314" s="42">
        <v>8</v>
      </c>
      <c r="I314" s="39">
        <f>H314/H321</f>
        <v>0.12698412698412698</v>
      </c>
      <c r="J314" s="8"/>
      <c r="K314" s="104">
        <v>6</v>
      </c>
      <c r="L314" s="101">
        <f>K314/K321</f>
        <v>0.4</v>
      </c>
      <c r="M314" s="8"/>
      <c r="N314" s="42">
        <v>60</v>
      </c>
      <c r="O314" s="39">
        <f>N314/N321</f>
        <v>0.42553191489361702</v>
      </c>
      <c r="Q314" s="104">
        <v>0</v>
      </c>
      <c r="R314" s="101">
        <f>Q314/Q321</f>
        <v>0</v>
      </c>
      <c r="S314" s="11"/>
      <c r="T314" s="42">
        <v>0</v>
      </c>
      <c r="U314" s="39">
        <f>T314/T321</f>
        <v>0</v>
      </c>
      <c r="V314" s="11"/>
      <c r="W314" s="104">
        <v>6</v>
      </c>
      <c r="X314" s="101">
        <f>W314/W321</f>
        <v>0.35294117647058826</v>
      </c>
      <c r="Y314" s="11"/>
      <c r="Z314" s="42">
        <v>0</v>
      </c>
      <c r="AA314" s="39">
        <f>Z314/Z321</f>
        <v>0</v>
      </c>
      <c r="AC314" s="104">
        <v>0</v>
      </c>
      <c r="AD314" s="101">
        <f>AC314/AC321</f>
        <v>0</v>
      </c>
      <c r="AF314" s="42">
        <v>1</v>
      </c>
      <c r="AG314" s="39">
        <f>AF314/AF321</f>
        <v>9.0909090909090912E-2</v>
      </c>
    </row>
    <row r="315" spans="1:33" x14ac:dyDescent="0.25">
      <c r="D315" s="1" t="s">
        <v>119</v>
      </c>
      <c r="E315" s="81">
        <v>39</v>
      </c>
      <c r="F315" s="82">
        <f>E315/E321</f>
        <v>0.13829787234042554</v>
      </c>
      <c r="G315" s="8"/>
      <c r="H315" s="42">
        <v>10</v>
      </c>
      <c r="I315" s="39">
        <f>H315/H321</f>
        <v>0.15873015873015872</v>
      </c>
      <c r="J315" s="8"/>
      <c r="K315" s="104">
        <v>3</v>
      </c>
      <c r="L315" s="101">
        <f>K315/K321</f>
        <v>0.2</v>
      </c>
      <c r="M315" s="8"/>
      <c r="N315" s="42">
        <v>18</v>
      </c>
      <c r="O315" s="39">
        <f>N315/N321</f>
        <v>0.1276595744680851</v>
      </c>
      <c r="Q315" s="104">
        <v>1</v>
      </c>
      <c r="R315" s="101">
        <f>Q315/Q321</f>
        <v>5.8823529411764705E-2</v>
      </c>
      <c r="S315" s="11"/>
      <c r="T315" s="42">
        <v>1</v>
      </c>
      <c r="U315" s="39">
        <f>T315/T321</f>
        <v>8.3333333333333329E-2</v>
      </c>
      <c r="V315" s="11"/>
      <c r="W315" s="104">
        <v>3</v>
      </c>
      <c r="X315" s="101">
        <f>W315/W321</f>
        <v>0.17647058823529413</v>
      </c>
      <c r="Y315" s="11"/>
      <c r="Z315" s="42">
        <v>0</v>
      </c>
      <c r="AA315" s="39">
        <f>Z315/Z321</f>
        <v>0</v>
      </c>
      <c r="AC315" s="104">
        <v>1</v>
      </c>
      <c r="AD315" s="101">
        <f>AC315/AC321</f>
        <v>0.25</v>
      </c>
      <c r="AF315" s="42">
        <v>2</v>
      </c>
      <c r="AG315" s="39">
        <f>AF315/AF321</f>
        <v>0.18181818181818182</v>
      </c>
    </row>
    <row r="316" spans="1:33" ht="14.45" customHeight="1" x14ac:dyDescent="0.25">
      <c r="D316" s="1" t="s">
        <v>120</v>
      </c>
      <c r="E316" s="81">
        <v>20</v>
      </c>
      <c r="F316" s="82">
        <f>E316/E321</f>
        <v>7.0921985815602842E-2</v>
      </c>
      <c r="G316" s="8"/>
      <c r="H316" s="42">
        <v>6</v>
      </c>
      <c r="I316" s="39">
        <f>H316/H321</f>
        <v>9.5238095238095233E-2</v>
      </c>
      <c r="J316" s="8"/>
      <c r="K316" s="104">
        <v>1</v>
      </c>
      <c r="L316" s="101">
        <f>K316/K321</f>
        <v>6.6666666666666666E-2</v>
      </c>
      <c r="M316" s="6"/>
      <c r="N316" s="42">
        <v>6</v>
      </c>
      <c r="O316" s="39">
        <f>N316/N321</f>
        <v>4.2553191489361701E-2</v>
      </c>
      <c r="P316" s="6"/>
      <c r="Q316" s="104">
        <v>1</v>
      </c>
      <c r="R316" s="101">
        <f>Q316/Q321</f>
        <v>5.8823529411764705E-2</v>
      </c>
      <c r="S316" s="11"/>
      <c r="T316" s="42">
        <v>4</v>
      </c>
      <c r="U316" s="39">
        <f>T316/T321</f>
        <v>0.33333333333333331</v>
      </c>
      <c r="V316" s="11"/>
      <c r="W316" s="104">
        <v>2</v>
      </c>
      <c r="X316" s="101">
        <f>W316/W321</f>
        <v>0.11764705882352941</v>
      </c>
      <c r="Y316" s="11"/>
      <c r="Z316" s="42">
        <v>0</v>
      </c>
      <c r="AA316" s="39">
        <f>Z316/Z321</f>
        <v>0</v>
      </c>
      <c r="AC316" s="104">
        <v>0</v>
      </c>
      <c r="AD316" s="101">
        <f>AC316/AC321</f>
        <v>0</v>
      </c>
      <c r="AF316" s="42">
        <v>0</v>
      </c>
      <c r="AG316" s="39">
        <f>AF316/AF321</f>
        <v>0</v>
      </c>
    </row>
    <row r="317" spans="1:33" x14ac:dyDescent="0.25">
      <c r="D317" s="1" t="s">
        <v>121</v>
      </c>
      <c r="E317" s="81">
        <v>13</v>
      </c>
      <c r="F317" s="82">
        <f>E317/E321</f>
        <v>4.6099290780141841E-2</v>
      </c>
      <c r="G317" s="8"/>
      <c r="H317" s="42">
        <v>7</v>
      </c>
      <c r="I317" s="39">
        <f>H317/H321</f>
        <v>0.1111111111111111</v>
      </c>
      <c r="J317" s="8"/>
      <c r="K317" s="104">
        <v>0</v>
      </c>
      <c r="L317" s="101">
        <f>K317/K321</f>
        <v>0</v>
      </c>
      <c r="M317" s="6"/>
      <c r="N317" s="42">
        <v>2</v>
      </c>
      <c r="O317" s="39">
        <f>N317/N321</f>
        <v>1.4184397163120567E-2</v>
      </c>
      <c r="P317" s="6"/>
      <c r="Q317" s="104">
        <v>0</v>
      </c>
      <c r="R317" s="101">
        <f>Q317/Q321</f>
        <v>0</v>
      </c>
      <c r="S317" s="11"/>
      <c r="T317" s="42">
        <v>1</v>
      </c>
      <c r="U317" s="39">
        <f>T317/T321</f>
        <v>8.3333333333333329E-2</v>
      </c>
      <c r="V317" s="11"/>
      <c r="W317" s="104">
        <v>3</v>
      </c>
      <c r="X317" s="101">
        <f>W317/W321</f>
        <v>0.17647058823529413</v>
      </c>
      <c r="Y317" s="11"/>
      <c r="Z317" s="42">
        <v>0</v>
      </c>
      <c r="AA317" s="39">
        <f>Z317/Z321</f>
        <v>0</v>
      </c>
      <c r="AC317" s="104">
        <v>0</v>
      </c>
      <c r="AD317" s="101">
        <f>AC317/AC321</f>
        <v>0</v>
      </c>
      <c r="AF317" s="42">
        <v>0</v>
      </c>
      <c r="AG317" s="39">
        <f>AF317/AF321</f>
        <v>0</v>
      </c>
    </row>
    <row r="318" spans="1:33" x14ac:dyDescent="0.25">
      <c r="D318" s="1" t="s">
        <v>122</v>
      </c>
      <c r="E318" s="81">
        <v>10</v>
      </c>
      <c r="F318" s="82">
        <f>E318/E321</f>
        <v>3.5460992907801421E-2</v>
      </c>
      <c r="G318" s="8"/>
      <c r="H318" s="42">
        <v>1</v>
      </c>
      <c r="I318" s="39">
        <f>H318/H321</f>
        <v>1.5873015873015872E-2</v>
      </c>
      <c r="J318" s="8"/>
      <c r="K318" s="104">
        <v>0</v>
      </c>
      <c r="L318" s="101">
        <f>K318/K321</f>
        <v>0</v>
      </c>
      <c r="N318" s="42">
        <v>4</v>
      </c>
      <c r="O318" s="39">
        <f>N318/N321</f>
        <v>2.8368794326241134E-2</v>
      </c>
      <c r="Q318" s="104">
        <v>1</v>
      </c>
      <c r="R318" s="101">
        <f>Q318/Q321</f>
        <v>5.8823529411764705E-2</v>
      </c>
      <c r="S318" s="11"/>
      <c r="T318" s="42">
        <v>0</v>
      </c>
      <c r="U318" s="39">
        <f>T318/T321</f>
        <v>0</v>
      </c>
      <c r="V318" s="11"/>
      <c r="W318" s="104">
        <v>2</v>
      </c>
      <c r="X318" s="101">
        <f>W318/W321</f>
        <v>0.11764705882352941</v>
      </c>
      <c r="Y318" s="11"/>
      <c r="Z318" s="42">
        <v>1</v>
      </c>
      <c r="AA318" s="39">
        <f>Z318/Z321</f>
        <v>0.5</v>
      </c>
      <c r="AC318" s="104">
        <v>0</v>
      </c>
      <c r="AD318" s="101">
        <f>AC318/AC321</f>
        <v>0</v>
      </c>
      <c r="AF318" s="42">
        <v>1</v>
      </c>
      <c r="AG318" s="39">
        <f>AF318/AF321</f>
        <v>9.0909090909090912E-2</v>
      </c>
    </row>
    <row r="319" spans="1:33" x14ac:dyDescent="0.25">
      <c r="D319" s="1" t="s">
        <v>123</v>
      </c>
      <c r="E319" s="81">
        <v>2</v>
      </c>
      <c r="F319" s="82">
        <f>E319/E321</f>
        <v>7.0921985815602835E-3</v>
      </c>
      <c r="G319" s="8"/>
      <c r="H319" s="42">
        <v>1</v>
      </c>
      <c r="I319" s="39">
        <f>H319/H321</f>
        <v>1.5873015873015872E-2</v>
      </c>
      <c r="J319" s="8"/>
      <c r="K319" s="104">
        <v>0</v>
      </c>
      <c r="L319" s="101">
        <f>K319/K321</f>
        <v>0</v>
      </c>
      <c r="N319" s="42">
        <v>0</v>
      </c>
      <c r="O319" s="39">
        <f>N319/N321</f>
        <v>0</v>
      </c>
      <c r="Q319" s="104">
        <v>0</v>
      </c>
      <c r="R319" s="101">
        <f>Q319/Q321</f>
        <v>0</v>
      </c>
      <c r="T319" s="42">
        <v>0</v>
      </c>
      <c r="U319" s="39">
        <f>T319/T321</f>
        <v>0</v>
      </c>
      <c r="W319" s="104">
        <v>1</v>
      </c>
      <c r="X319" s="101">
        <f>W319/W321</f>
        <v>5.8823529411764705E-2</v>
      </c>
      <c r="Z319" s="42">
        <v>0</v>
      </c>
      <c r="AA319" s="39">
        <f>Z319/Z321</f>
        <v>0</v>
      </c>
      <c r="AC319" s="104">
        <v>0</v>
      </c>
      <c r="AD319" s="101">
        <f>AC319/AC321</f>
        <v>0</v>
      </c>
      <c r="AF319" s="42">
        <v>0</v>
      </c>
      <c r="AG319" s="39">
        <f>AF319/AF321</f>
        <v>0</v>
      </c>
    </row>
    <row r="320" spans="1:33" x14ac:dyDescent="0.25">
      <c r="D320" s="1" t="s">
        <v>124</v>
      </c>
      <c r="E320" s="81">
        <v>12</v>
      </c>
      <c r="F320" s="82">
        <f>E320/E321</f>
        <v>4.2553191489361701E-2</v>
      </c>
      <c r="G320" s="8"/>
      <c r="H320" s="42">
        <v>0</v>
      </c>
      <c r="I320" s="39">
        <f>H320/H321</f>
        <v>0</v>
      </c>
      <c r="J320" s="8"/>
      <c r="K320" s="104">
        <v>0</v>
      </c>
      <c r="L320" s="101">
        <f>K320/K321</f>
        <v>0</v>
      </c>
      <c r="N320" s="42">
        <v>1</v>
      </c>
      <c r="O320" s="39">
        <f>N320/N321</f>
        <v>7.0921985815602835E-3</v>
      </c>
      <c r="Q320" s="104">
        <v>7</v>
      </c>
      <c r="R320" s="101">
        <f>Q320/Q321</f>
        <v>0.41176470588235292</v>
      </c>
      <c r="T320" s="42">
        <v>2</v>
      </c>
      <c r="U320" s="39">
        <f>T320/T321</f>
        <v>0.16666666666666666</v>
      </c>
      <c r="W320" s="104">
        <v>0</v>
      </c>
      <c r="X320" s="101">
        <f>W320/W321</f>
        <v>0</v>
      </c>
      <c r="Z320" s="42">
        <v>0</v>
      </c>
      <c r="AA320" s="39">
        <f>Z320/Z321</f>
        <v>0</v>
      </c>
      <c r="AC320" s="104">
        <v>1</v>
      </c>
      <c r="AD320" s="101">
        <f>AC320/AC321</f>
        <v>0.25</v>
      </c>
      <c r="AF320" s="42">
        <v>1</v>
      </c>
      <c r="AG320" s="39">
        <f>AF320/AF321</f>
        <v>9.0909090909090912E-2</v>
      </c>
    </row>
    <row r="321" spans="1:33" x14ac:dyDescent="0.25">
      <c r="D321" s="9" t="s">
        <v>14</v>
      </c>
      <c r="E321" s="83">
        <f>SUM(E311:E320)</f>
        <v>282</v>
      </c>
      <c r="F321" s="84">
        <f>E321/E321</f>
        <v>1</v>
      </c>
      <c r="G321" s="8"/>
      <c r="H321" s="43">
        <f>SUM(H311:H320)</f>
        <v>63</v>
      </c>
      <c r="I321" s="41">
        <v>1</v>
      </c>
      <c r="J321" s="8"/>
      <c r="K321" s="102">
        <f>SUM(K311:K320)</f>
        <v>15</v>
      </c>
      <c r="L321" s="105">
        <v>1</v>
      </c>
      <c r="N321" s="43">
        <f>SUM(N311:N320)</f>
        <v>141</v>
      </c>
      <c r="O321" s="41">
        <v>1</v>
      </c>
      <c r="Q321" s="102">
        <f>SUM(Q311:Q320)</f>
        <v>17</v>
      </c>
      <c r="R321" s="105">
        <v>1</v>
      </c>
      <c r="T321" s="43">
        <f>SUM(T311:T320)</f>
        <v>12</v>
      </c>
      <c r="U321" s="41">
        <v>1</v>
      </c>
      <c r="W321" s="102">
        <f>SUM(W311:W320)</f>
        <v>17</v>
      </c>
      <c r="X321" s="105">
        <v>1</v>
      </c>
      <c r="Z321" s="43">
        <f>SUM(Z311:Z320)</f>
        <v>2</v>
      </c>
      <c r="AA321" s="41">
        <v>1</v>
      </c>
      <c r="AC321" s="102">
        <f>SUM(AC311:AC320)</f>
        <v>4</v>
      </c>
      <c r="AD321" s="105">
        <v>1</v>
      </c>
      <c r="AF321" s="43">
        <f>SUM(AF311:AF320)</f>
        <v>11</v>
      </c>
      <c r="AG321" s="41">
        <v>1</v>
      </c>
    </row>
    <row r="322" spans="1:33" ht="15.6" customHeight="1" x14ac:dyDescent="0.3">
      <c r="D322" s="9"/>
      <c r="E322" s="121" t="s">
        <v>1</v>
      </c>
      <c r="F322" s="121"/>
      <c r="G322" s="122"/>
      <c r="H322" s="123" t="s">
        <v>1271</v>
      </c>
      <c r="I322" s="123"/>
      <c r="J322" s="122"/>
      <c r="K322" s="124" t="s">
        <v>1272</v>
      </c>
      <c r="L322" s="124"/>
      <c r="M322" s="125"/>
      <c r="N322" s="123" t="s">
        <v>1374</v>
      </c>
      <c r="O322" s="123"/>
      <c r="P322" s="126"/>
      <c r="Q322" s="127" t="s">
        <v>1375</v>
      </c>
      <c r="R322" s="127"/>
      <c r="S322" s="126"/>
      <c r="T322" s="123" t="s">
        <v>1376</v>
      </c>
      <c r="U322" s="123"/>
      <c r="V322" s="126"/>
      <c r="W322" s="124" t="s">
        <v>1377</v>
      </c>
      <c r="X322" s="124"/>
      <c r="Y322" s="126"/>
      <c r="Z322" s="123" t="s">
        <v>1378</v>
      </c>
      <c r="AA322" s="123"/>
      <c r="AB322" s="115"/>
      <c r="AC322" s="127" t="s">
        <v>1273</v>
      </c>
      <c r="AD322" s="127"/>
      <c r="AE322" s="115"/>
      <c r="AF322" s="123" t="s">
        <v>1274</v>
      </c>
      <c r="AG322" s="123"/>
    </row>
    <row r="323" spans="1:33" ht="50.25" customHeight="1" x14ac:dyDescent="0.3">
      <c r="A323" s="30" t="s">
        <v>30</v>
      </c>
      <c r="C323" s="19"/>
      <c r="E323" s="110"/>
      <c r="F323" s="110"/>
      <c r="G323" s="122"/>
      <c r="H323" s="112"/>
      <c r="I323" s="112"/>
      <c r="J323" s="122"/>
      <c r="K323" s="113"/>
      <c r="L323" s="113"/>
      <c r="M323" s="125"/>
      <c r="N323" s="112"/>
      <c r="O323" s="112"/>
      <c r="P323" s="126"/>
      <c r="Q323" s="114"/>
      <c r="R323" s="114"/>
      <c r="S323" s="126"/>
      <c r="T323" s="112"/>
      <c r="U323" s="112"/>
      <c r="V323" s="126"/>
      <c r="W323" s="113"/>
      <c r="X323" s="113"/>
      <c r="Y323" s="126"/>
      <c r="Z323" s="112"/>
      <c r="AA323" s="112"/>
      <c r="AB323" s="115"/>
      <c r="AC323" s="114"/>
      <c r="AD323" s="114"/>
      <c r="AE323" s="115"/>
      <c r="AF323" s="112"/>
      <c r="AG323" s="112"/>
    </row>
    <row r="324" spans="1:33" x14ac:dyDescent="0.25">
      <c r="D324" s="20"/>
    </row>
  </sheetData>
  <mergeCells count="20">
    <mergeCell ref="E5:F6"/>
    <mergeCell ref="H5:I6"/>
    <mergeCell ref="K5:L6"/>
    <mergeCell ref="N5:O6"/>
    <mergeCell ref="E322:F323"/>
    <mergeCell ref="H322:I323"/>
    <mergeCell ref="K322:L323"/>
    <mergeCell ref="N322:O323"/>
    <mergeCell ref="Q5:R6"/>
    <mergeCell ref="Q322:R323"/>
    <mergeCell ref="T5:U6"/>
    <mergeCell ref="T322:U323"/>
    <mergeCell ref="W5:X6"/>
    <mergeCell ref="W322:X323"/>
    <mergeCell ref="Z5:AA6"/>
    <mergeCell ref="Z322:AA323"/>
    <mergeCell ref="AC5:AD6"/>
    <mergeCell ref="AC322:AD323"/>
    <mergeCell ref="AF5:AG6"/>
    <mergeCell ref="AF322:AG323"/>
  </mergeCells>
  <pageMargins left="0.7" right="0.7" top="0.75" bottom="0.75" header="0.3" footer="0.3"/>
  <pageSetup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5"/>
  <sheetViews>
    <sheetView topLeftCell="A765" workbookViewId="0">
      <selection activeCell="D770" sqref="D770"/>
    </sheetView>
  </sheetViews>
  <sheetFormatPr defaultColWidth="8.85546875" defaultRowHeight="15.75" x14ac:dyDescent="0.25"/>
  <cols>
    <col min="1" max="1" width="3.7109375" style="49" customWidth="1"/>
    <col min="2" max="16384" width="8.85546875" style="5"/>
  </cols>
  <sheetData>
    <row r="1" spans="1:12" s="44" customFormat="1" ht="15.6" x14ac:dyDescent="0.3">
      <c r="A1" s="78"/>
    </row>
    <row r="10" spans="1:12" ht="15.6" x14ac:dyDescent="0.3">
      <c r="B10" s="48"/>
      <c r="E10" s="35" t="s">
        <v>1259</v>
      </c>
      <c r="F10" s="35"/>
      <c r="G10" s="35"/>
      <c r="H10" s="35"/>
      <c r="I10" s="35"/>
      <c r="J10" s="35"/>
      <c r="K10" s="35"/>
      <c r="L10" s="35"/>
    </row>
    <row r="11" spans="1:12" ht="15.6" x14ac:dyDescent="0.3">
      <c r="B11" s="50" t="s">
        <v>1260</v>
      </c>
      <c r="C11" s="50"/>
      <c r="D11" s="50"/>
      <c r="E11" s="50"/>
      <c r="F11" s="4"/>
      <c r="G11" s="50"/>
      <c r="H11" s="32" t="s">
        <v>1275</v>
      </c>
    </row>
    <row r="12" spans="1:12" ht="15.6" x14ac:dyDescent="0.3">
      <c r="B12" s="50"/>
      <c r="C12" s="50"/>
      <c r="D12" s="50"/>
      <c r="E12" s="50"/>
      <c r="F12" s="4"/>
      <c r="G12" s="50"/>
      <c r="H12" s="32"/>
    </row>
    <row r="13" spans="1:12" s="44" customFormat="1" ht="15.6" x14ac:dyDescent="0.3">
      <c r="A13" s="78"/>
    </row>
    <row r="14" spans="1:12" s="15" customFormat="1" ht="15.6" x14ac:dyDescent="0.3">
      <c r="A14" s="74">
        <v>8</v>
      </c>
      <c r="B14" s="75" t="s">
        <v>126</v>
      </c>
    </row>
    <row r="15" spans="1:12" s="44" customFormat="1" ht="15.6" x14ac:dyDescent="0.3">
      <c r="A15" s="78"/>
      <c r="B15" s="40"/>
    </row>
    <row r="16" spans="1:12" ht="15.6" x14ac:dyDescent="0.3">
      <c r="B16" s="31" t="s">
        <v>127</v>
      </c>
    </row>
    <row r="17" spans="2:2" s="5" customFormat="1" ht="15.6" x14ac:dyDescent="0.3">
      <c r="B17" s="31" t="s">
        <v>128</v>
      </c>
    </row>
    <row r="18" spans="2:2" s="5" customFormat="1" ht="15.6" x14ac:dyDescent="0.3">
      <c r="B18" s="31" t="s">
        <v>129</v>
      </c>
    </row>
    <row r="19" spans="2:2" s="5" customFormat="1" ht="15.6" x14ac:dyDescent="0.3">
      <c r="B19" s="31" t="s">
        <v>130</v>
      </c>
    </row>
    <row r="20" spans="2:2" s="5" customFormat="1" ht="15.6" x14ac:dyDescent="0.3">
      <c r="B20" s="31" t="s">
        <v>1276</v>
      </c>
    </row>
    <row r="21" spans="2:2" s="5" customFormat="1" ht="15.6" x14ac:dyDescent="0.3">
      <c r="B21" s="31" t="s">
        <v>131</v>
      </c>
    </row>
    <row r="22" spans="2:2" s="5" customFormat="1" ht="15.6" x14ac:dyDescent="0.3">
      <c r="B22" s="31" t="s">
        <v>132</v>
      </c>
    </row>
    <row r="23" spans="2:2" s="5" customFormat="1" ht="15.6" x14ac:dyDescent="0.3">
      <c r="B23" s="31" t="s">
        <v>133</v>
      </c>
    </row>
    <row r="24" spans="2:2" s="5" customFormat="1" ht="15.6" x14ac:dyDescent="0.3">
      <c r="B24" s="31" t="s">
        <v>134</v>
      </c>
    </row>
    <row r="25" spans="2:2" s="5" customFormat="1" ht="15.6" x14ac:dyDescent="0.3">
      <c r="B25" s="31" t="s">
        <v>135</v>
      </c>
    </row>
    <row r="26" spans="2:2" s="5" customFormat="1" ht="15.6" x14ac:dyDescent="0.3">
      <c r="B26" s="31" t="s">
        <v>136</v>
      </c>
    </row>
    <row r="27" spans="2:2" s="5" customFormat="1" ht="15.6" x14ac:dyDescent="0.3">
      <c r="B27" s="31" t="s">
        <v>1277</v>
      </c>
    </row>
    <row r="28" spans="2:2" s="5" customFormat="1" ht="15.6" x14ac:dyDescent="0.3">
      <c r="B28" s="31" t="s">
        <v>137</v>
      </c>
    </row>
    <row r="29" spans="2:2" s="5" customFormat="1" ht="15.6" x14ac:dyDescent="0.3">
      <c r="B29" s="31" t="s">
        <v>138</v>
      </c>
    </row>
    <row r="30" spans="2:2" s="5" customFormat="1" ht="15.6" x14ac:dyDescent="0.3">
      <c r="B30" s="31" t="s">
        <v>139</v>
      </c>
    </row>
    <row r="31" spans="2:2" s="5" customFormat="1" ht="15.6" x14ac:dyDescent="0.3">
      <c r="B31" s="31" t="s">
        <v>140</v>
      </c>
    </row>
    <row r="32" spans="2:2" s="5" customFormat="1" ht="15.6" x14ac:dyDescent="0.3">
      <c r="B32" s="31" t="s">
        <v>141</v>
      </c>
    </row>
    <row r="33" spans="2:2" s="5" customFormat="1" ht="15.6" x14ac:dyDescent="0.3">
      <c r="B33" s="31" t="s">
        <v>142</v>
      </c>
    </row>
    <row r="34" spans="2:2" s="5" customFormat="1" ht="15.6" x14ac:dyDescent="0.3">
      <c r="B34" s="31" t="s">
        <v>143</v>
      </c>
    </row>
    <row r="35" spans="2:2" s="5" customFormat="1" ht="15.6" x14ac:dyDescent="0.3">
      <c r="B35" s="31" t="s">
        <v>144</v>
      </c>
    </row>
    <row r="36" spans="2:2" s="5" customFormat="1" ht="15.6" x14ac:dyDescent="0.3">
      <c r="B36" s="31" t="s">
        <v>145</v>
      </c>
    </row>
    <row r="37" spans="2:2" s="5" customFormat="1" ht="15.6" x14ac:dyDescent="0.3">
      <c r="B37" s="31" t="s">
        <v>146</v>
      </c>
    </row>
    <row r="38" spans="2:2" s="5" customFormat="1" ht="15.6" x14ac:dyDescent="0.3">
      <c r="B38" s="31" t="s">
        <v>147</v>
      </c>
    </row>
    <row r="39" spans="2:2" s="5" customFormat="1" ht="15.6" x14ac:dyDescent="0.3">
      <c r="B39" s="31" t="s">
        <v>148</v>
      </c>
    </row>
    <row r="40" spans="2:2" s="5" customFormat="1" ht="15.6" x14ac:dyDescent="0.3">
      <c r="B40" s="31" t="s">
        <v>149</v>
      </c>
    </row>
    <row r="41" spans="2:2" s="5" customFormat="1" ht="15.6" x14ac:dyDescent="0.3">
      <c r="B41" s="31" t="s">
        <v>150</v>
      </c>
    </row>
    <row r="42" spans="2:2" s="5" customFormat="1" ht="15.6" x14ac:dyDescent="0.3">
      <c r="B42" s="31" t="s">
        <v>151</v>
      </c>
    </row>
    <row r="43" spans="2:2" s="5" customFormat="1" ht="15.6" x14ac:dyDescent="0.3">
      <c r="B43" s="31" t="s">
        <v>152</v>
      </c>
    </row>
    <row r="44" spans="2:2" s="5" customFormat="1" ht="15.6" x14ac:dyDescent="0.3">
      <c r="B44" s="31" t="s">
        <v>153</v>
      </c>
    </row>
    <row r="45" spans="2:2" s="5" customFormat="1" ht="15.6" x14ac:dyDescent="0.3">
      <c r="B45" s="31" t="s">
        <v>154</v>
      </c>
    </row>
    <row r="46" spans="2:2" s="5" customFormat="1" ht="15.6" x14ac:dyDescent="0.3">
      <c r="B46" s="31" t="s">
        <v>155</v>
      </c>
    </row>
    <row r="47" spans="2:2" s="5" customFormat="1" ht="15.6" x14ac:dyDescent="0.3">
      <c r="B47" s="31" t="s">
        <v>156</v>
      </c>
    </row>
    <row r="48" spans="2:2" s="5" customFormat="1" ht="15.6" x14ac:dyDescent="0.3">
      <c r="B48" s="31" t="s">
        <v>157</v>
      </c>
    </row>
    <row r="49" spans="2:2" s="5" customFormat="1" ht="15.6" x14ac:dyDescent="0.3">
      <c r="B49" s="31" t="s">
        <v>158</v>
      </c>
    </row>
    <row r="50" spans="2:2" s="5" customFormat="1" ht="15.6" x14ac:dyDescent="0.3">
      <c r="B50" s="31" t="s">
        <v>159</v>
      </c>
    </row>
    <row r="51" spans="2:2" s="5" customFormat="1" ht="15.6" x14ac:dyDescent="0.3">
      <c r="B51" s="31" t="s">
        <v>160</v>
      </c>
    </row>
    <row r="52" spans="2:2" s="5" customFormat="1" ht="15.6" x14ac:dyDescent="0.3">
      <c r="B52" s="31" t="s">
        <v>161</v>
      </c>
    </row>
    <row r="53" spans="2:2" s="5" customFormat="1" ht="15.6" x14ac:dyDescent="0.3">
      <c r="B53" s="31" t="s">
        <v>162</v>
      </c>
    </row>
    <row r="54" spans="2:2" s="5" customFormat="1" ht="15.6" x14ac:dyDescent="0.3">
      <c r="B54" s="31" t="s">
        <v>163</v>
      </c>
    </row>
    <row r="55" spans="2:2" s="5" customFormat="1" ht="15.6" x14ac:dyDescent="0.3">
      <c r="B55" s="31" t="s">
        <v>164</v>
      </c>
    </row>
    <row r="56" spans="2:2" s="5" customFormat="1" ht="15.6" x14ac:dyDescent="0.3">
      <c r="B56" s="31" t="s">
        <v>165</v>
      </c>
    </row>
    <row r="57" spans="2:2" s="5" customFormat="1" ht="15.6" x14ac:dyDescent="0.3">
      <c r="B57" s="31" t="s">
        <v>166</v>
      </c>
    </row>
    <row r="58" spans="2:2" s="5" customFormat="1" ht="15.6" x14ac:dyDescent="0.3">
      <c r="B58" s="31" t="s">
        <v>167</v>
      </c>
    </row>
    <row r="59" spans="2:2" s="5" customFormat="1" ht="15.6" x14ac:dyDescent="0.3">
      <c r="B59" s="31" t="s">
        <v>168</v>
      </c>
    </row>
    <row r="60" spans="2:2" s="5" customFormat="1" ht="15.6" x14ac:dyDescent="0.3">
      <c r="B60" s="31" t="s">
        <v>169</v>
      </c>
    </row>
    <row r="61" spans="2:2" s="5" customFormat="1" ht="15.6" x14ac:dyDescent="0.3">
      <c r="B61" s="31" t="s">
        <v>170</v>
      </c>
    </row>
    <row r="62" spans="2:2" s="5" customFormat="1" ht="15.6" x14ac:dyDescent="0.3">
      <c r="B62" s="31" t="s">
        <v>171</v>
      </c>
    </row>
    <row r="63" spans="2:2" s="5" customFormat="1" ht="15.6" x14ac:dyDescent="0.3">
      <c r="B63" s="31" t="s">
        <v>172</v>
      </c>
    </row>
    <row r="64" spans="2:2" s="5" customFormat="1" ht="15.6" x14ac:dyDescent="0.3">
      <c r="B64" s="31" t="s">
        <v>173</v>
      </c>
    </row>
    <row r="65" spans="2:2" s="5" customFormat="1" ht="15.6" x14ac:dyDescent="0.3">
      <c r="B65" s="31" t="s">
        <v>174</v>
      </c>
    </row>
    <row r="66" spans="2:2" s="5" customFormat="1" ht="15.6" x14ac:dyDescent="0.3">
      <c r="B66" s="31" t="s">
        <v>175</v>
      </c>
    </row>
    <row r="67" spans="2:2" s="5" customFormat="1" ht="15.6" x14ac:dyDescent="0.3">
      <c r="B67" s="31" t="s">
        <v>176</v>
      </c>
    </row>
    <row r="68" spans="2:2" s="5" customFormat="1" ht="15.6" x14ac:dyDescent="0.3">
      <c r="B68" s="31" t="s">
        <v>177</v>
      </c>
    </row>
    <row r="69" spans="2:2" s="5" customFormat="1" ht="15.6" x14ac:dyDescent="0.3">
      <c r="B69" s="31" t="s">
        <v>178</v>
      </c>
    </row>
    <row r="70" spans="2:2" s="5" customFormat="1" ht="15.6" x14ac:dyDescent="0.3">
      <c r="B70" s="31" t="s">
        <v>179</v>
      </c>
    </row>
    <row r="71" spans="2:2" s="5" customFormat="1" ht="15.6" x14ac:dyDescent="0.3">
      <c r="B71" s="31" t="s">
        <v>180</v>
      </c>
    </row>
    <row r="72" spans="2:2" s="5" customFormat="1" ht="15.6" x14ac:dyDescent="0.3">
      <c r="B72" s="31" t="s">
        <v>181</v>
      </c>
    </row>
    <row r="73" spans="2:2" s="5" customFormat="1" ht="15.6" x14ac:dyDescent="0.3">
      <c r="B73" s="31" t="s">
        <v>182</v>
      </c>
    </row>
    <row r="74" spans="2:2" s="5" customFormat="1" ht="15.6" x14ac:dyDescent="0.3">
      <c r="B74" s="31" t="s">
        <v>183</v>
      </c>
    </row>
    <row r="75" spans="2:2" s="5" customFormat="1" ht="15.6" x14ac:dyDescent="0.3">
      <c r="B75" s="31" t="s">
        <v>184</v>
      </c>
    </row>
    <row r="76" spans="2:2" s="5" customFormat="1" ht="15.6" x14ac:dyDescent="0.3">
      <c r="B76" s="31" t="s">
        <v>185</v>
      </c>
    </row>
    <row r="77" spans="2:2" s="5" customFormat="1" ht="15.6" x14ac:dyDescent="0.3">
      <c r="B77" s="31" t="s">
        <v>186</v>
      </c>
    </row>
    <row r="78" spans="2:2" s="5" customFormat="1" ht="15.6" x14ac:dyDescent="0.3">
      <c r="B78" s="31" t="s">
        <v>187</v>
      </c>
    </row>
    <row r="79" spans="2:2" s="5" customFormat="1" ht="15.6" x14ac:dyDescent="0.3">
      <c r="B79" s="31" t="s">
        <v>188</v>
      </c>
    </row>
    <row r="80" spans="2:2" s="5" customFormat="1" ht="15.6" x14ac:dyDescent="0.3">
      <c r="B80" s="31" t="s">
        <v>1278</v>
      </c>
    </row>
    <row r="81" spans="2:2" s="5" customFormat="1" ht="15.6" x14ac:dyDescent="0.3">
      <c r="B81" s="31" t="s">
        <v>189</v>
      </c>
    </row>
    <row r="82" spans="2:2" s="5" customFormat="1" ht="15.6" x14ac:dyDescent="0.3">
      <c r="B82" s="31" t="s">
        <v>190</v>
      </c>
    </row>
    <row r="83" spans="2:2" s="5" customFormat="1" ht="15.6" x14ac:dyDescent="0.3">
      <c r="B83" s="31" t="s">
        <v>1279</v>
      </c>
    </row>
    <row r="84" spans="2:2" s="5" customFormat="1" ht="15.6" x14ac:dyDescent="0.3">
      <c r="B84" s="31" t="s">
        <v>191</v>
      </c>
    </row>
    <row r="85" spans="2:2" s="5" customFormat="1" ht="15.6" x14ac:dyDescent="0.3">
      <c r="B85" s="31" t="s">
        <v>192</v>
      </c>
    </row>
    <row r="86" spans="2:2" s="5" customFormat="1" ht="15.6" x14ac:dyDescent="0.3">
      <c r="B86" s="31" t="s">
        <v>193</v>
      </c>
    </row>
    <row r="87" spans="2:2" s="5" customFormat="1" ht="15.6" x14ac:dyDescent="0.3">
      <c r="B87" s="31" t="s">
        <v>194</v>
      </c>
    </row>
    <row r="88" spans="2:2" s="5" customFormat="1" ht="15.6" x14ac:dyDescent="0.3">
      <c r="B88" s="31" t="s">
        <v>195</v>
      </c>
    </row>
    <row r="89" spans="2:2" s="5" customFormat="1" ht="15.6" x14ac:dyDescent="0.3">
      <c r="B89" s="31" t="s">
        <v>196</v>
      </c>
    </row>
    <row r="90" spans="2:2" s="5" customFormat="1" ht="15.6" x14ac:dyDescent="0.3">
      <c r="B90" s="31" t="s">
        <v>1280</v>
      </c>
    </row>
    <row r="91" spans="2:2" s="5" customFormat="1" ht="15.6" x14ac:dyDescent="0.3">
      <c r="B91" s="31" t="s">
        <v>197</v>
      </c>
    </row>
    <row r="92" spans="2:2" s="5" customFormat="1" ht="15.6" x14ac:dyDescent="0.3">
      <c r="B92" s="31" t="s">
        <v>198</v>
      </c>
    </row>
    <row r="93" spans="2:2" s="5" customFormat="1" ht="15.6" x14ac:dyDescent="0.3">
      <c r="B93" s="31" t="s">
        <v>199</v>
      </c>
    </row>
    <row r="94" spans="2:2" s="5" customFormat="1" ht="15.6" x14ac:dyDescent="0.3">
      <c r="B94" s="31" t="s">
        <v>200</v>
      </c>
    </row>
    <row r="95" spans="2:2" s="5" customFormat="1" ht="15.6" x14ac:dyDescent="0.3">
      <c r="B95" s="31" t="s">
        <v>201</v>
      </c>
    </row>
    <row r="96" spans="2:2" s="5" customFormat="1" ht="15.6" x14ac:dyDescent="0.3">
      <c r="B96" s="31" t="s">
        <v>202</v>
      </c>
    </row>
    <row r="97" spans="2:2" s="5" customFormat="1" ht="15.6" x14ac:dyDescent="0.3">
      <c r="B97" s="31" t="s">
        <v>203</v>
      </c>
    </row>
    <row r="98" spans="2:2" s="5" customFormat="1" ht="15.6" x14ac:dyDescent="0.3">
      <c r="B98" s="31" t="s">
        <v>204</v>
      </c>
    </row>
    <row r="99" spans="2:2" s="5" customFormat="1" ht="15.6" x14ac:dyDescent="0.3">
      <c r="B99" s="31" t="s">
        <v>205</v>
      </c>
    </row>
    <row r="100" spans="2:2" s="5" customFormat="1" ht="15.6" x14ac:dyDescent="0.3">
      <c r="B100" s="31" t="s">
        <v>206</v>
      </c>
    </row>
    <row r="101" spans="2:2" s="5" customFormat="1" ht="15.6" x14ac:dyDescent="0.3">
      <c r="B101" s="31" t="s">
        <v>207</v>
      </c>
    </row>
    <row r="102" spans="2:2" s="5" customFormat="1" ht="15.6" x14ac:dyDescent="0.3">
      <c r="B102" s="31" t="s">
        <v>208</v>
      </c>
    </row>
    <row r="103" spans="2:2" s="5" customFormat="1" ht="15.6" x14ac:dyDescent="0.3">
      <c r="B103" s="31" t="s">
        <v>209</v>
      </c>
    </row>
    <row r="104" spans="2:2" s="5" customFormat="1" ht="15.6" x14ac:dyDescent="0.3">
      <c r="B104" s="31" t="s">
        <v>210</v>
      </c>
    </row>
    <row r="105" spans="2:2" s="5" customFormat="1" ht="15.6" x14ac:dyDescent="0.3">
      <c r="B105" s="31" t="s">
        <v>211</v>
      </c>
    </row>
    <row r="106" spans="2:2" s="5" customFormat="1" ht="15.6" x14ac:dyDescent="0.3">
      <c r="B106" s="31" t="s">
        <v>212</v>
      </c>
    </row>
    <row r="107" spans="2:2" s="5" customFormat="1" ht="15.6" x14ac:dyDescent="0.3">
      <c r="B107" s="31" t="s">
        <v>213</v>
      </c>
    </row>
    <row r="108" spans="2:2" s="5" customFormat="1" ht="15.6" x14ac:dyDescent="0.3">
      <c r="B108" s="31" t="s">
        <v>214</v>
      </c>
    </row>
    <row r="109" spans="2:2" s="5" customFormat="1" ht="15.6" x14ac:dyDescent="0.3">
      <c r="B109" s="31" t="s">
        <v>215</v>
      </c>
    </row>
    <row r="110" spans="2:2" s="5" customFormat="1" ht="15.6" x14ac:dyDescent="0.3">
      <c r="B110" s="31" t="s">
        <v>216</v>
      </c>
    </row>
    <row r="111" spans="2:2" s="5" customFormat="1" ht="15.6" x14ac:dyDescent="0.3">
      <c r="B111" s="31" t="s">
        <v>217</v>
      </c>
    </row>
    <row r="112" spans="2:2" s="5" customFormat="1" ht="15.6" x14ac:dyDescent="0.3">
      <c r="B112" s="31" t="s">
        <v>218</v>
      </c>
    </row>
    <row r="113" spans="2:2" s="5" customFormat="1" ht="15.6" x14ac:dyDescent="0.3">
      <c r="B113" s="31" t="s">
        <v>219</v>
      </c>
    </row>
    <row r="114" spans="2:2" s="5" customFormat="1" ht="15.6" x14ac:dyDescent="0.3">
      <c r="B114" s="31" t="s">
        <v>220</v>
      </c>
    </row>
    <row r="115" spans="2:2" s="5" customFormat="1" ht="15.6" x14ac:dyDescent="0.3">
      <c r="B115" s="31" t="s">
        <v>1281</v>
      </c>
    </row>
    <row r="116" spans="2:2" s="5" customFormat="1" ht="15.6" x14ac:dyDescent="0.3">
      <c r="B116" s="31" t="s">
        <v>221</v>
      </c>
    </row>
    <row r="117" spans="2:2" s="5" customFormat="1" ht="15.6" x14ac:dyDescent="0.3">
      <c r="B117" s="31" t="s">
        <v>222</v>
      </c>
    </row>
    <row r="118" spans="2:2" s="5" customFormat="1" ht="15.6" x14ac:dyDescent="0.3">
      <c r="B118" s="31" t="s">
        <v>223</v>
      </c>
    </row>
    <row r="119" spans="2:2" s="5" customFormat="1" ht="15.6" x14ac:dyDescent="0.3">
      <c r="B119" s="31" t="s">
        <v>224</v>
      </c>
    </row>
    <row r="120" spans="2:2" s="5" customFormat="1" ht="15.6" x14ac:dyDescent="0.3">
      <c r="B120" s="31" t="s">
        <v>225</v>
      </c>
    </row>
    <row r="121" spans="2:2" s="5" customFormat="1" ht="15.6" x14ac:dyDescent="0.3">
      <c r="B121" s="31" t="s">
        <v>226</v>
      </c>
    </row>
    <row r="122" spans="2:2" s="5" customFormat="1" ht="15.6" x14ac:dyDescent="0.3">
      <c r="B122" s="31" t="s">
        <v>1282</v>
      </c>
    </row>
    <row r="123" spans="2:2" s="5" customFormat="1" ht="15.6" x14ac:dyDescent="0.3">
      <c r="B123" s="31" t="s">
        <v>227</v>
      </c>
    </row>
    <row r="124" spans="2:2" s="5" customFormat="1" ht="15.6" x14ac:dyDescent="0.3">
      <c r="B124" s="31" t="s">
        <v>228</v>
      </c>
    </row>
    <row r="125" spans="2:2" s="5" customFormat="1" ht="15.6" x14ac:dyDescent="0.3">
      <c r="B125" s="31" t="s">
        <v>229</v>
      </c>
    </row>
    <row r="126" spans="2:2" s="5" customFormat="1" ht="15.6" x14ac:dyDescent="0.3">
      <c r="B126" s="31" t="s">
        <v>230</v>
      </c>
    </row>
    <row r="127" spans="2:2" s="5" customFormat="1" ht="15.6" x14ac:dyDescent="0.3">
      <c r="B127" s="31" t="s">
        <v>231</v>
      </c>
    </row>
    <row r="128" spans="2:2" s="5" customFormat="1" ht="15.6" x14ac:dyDescent="0.3">
      <c r="B128" s="31" t="s">
        <v>1283</v>
      </c>
    </row>
    <row r="129" spans="2:2" s="5" customFormat="1" ht="15.6" x14ac:dyDescent="0.3">
      <c r="B129" s="31" t="s">
        <v>232</v>
      </c>
    </row>
    <row r="130" spans="2:2" s="5" customFormat="1" ht="15.6" x14ac:dyDescent="0.3">
      <c r="B130" s="31" t="s">
        <v>233</v>
      </c>
    </row>
    <row r="131" spans="2:2" s="5" customFormat="1" ht="15.6" x14ac:dyDescent="0.3">
      <c r="B131" s="31" t="s">
        <v>234</v>
      </c>
    </row>
    <row r="132" spans="2:2" s="5" customFormat="1" ht="15.6" x14ac:dyDescent="0.3">
      <c r="B132" s="31" t="s">
        <v>235</v>
      </c>
    </row>
    <row r="133" spans="2:2" s="5" customFormat="1" ht="15.6" x14ac:dyDescent="0.3">
      <c r="B133" s="31" t="s">
        <v>236</v>
      </c>
    </row>
    <row r="134" spans="2:2" s="5" customFormat="1" ht="15.6" x14ac:dyDescent="0.3">
      <c r="B134" s="31" t="s">
        <v>237</v>
      </c>
    </row>
    <row r="135" spans="2:2" s="5" customFormat="1" ht="15.6" x14ac:dyDescent="0.3">
      <c r="B135" s="31" t="s">
        <v>238</v>
      </c>
    </row>
    <row r="136" spans="2:2" s="5" customFormat="1" ht="15.6" x14ac:dyDescent="0.3">
      <c r="B136" s="31" t="s">
        <v>1284</v>
      </c>
    </row>
    <row r="137" spans="2:2" s="5" customFormat="1" ht="15.6" x14ac:dyDescent="0.3">
      <c r="B137" s="31" t="s">
        <v>239</v>
      </c>
    </row>
    <row r="138" spans="2:2" s="5" customFormat="1" ht="15.6" x14ac:dyDescent="0.3">
      <c r="B138" s="31" t="s">
        <v>240</v>
      </c>
    </row>
    <row r="139" spans="2:2" s="5" customFormat="1" ht="15.6" x14ac:dyDescent="0.3">
      <c r="B139" s="31" t="s">
        <v>241</v>
      </c>
    </row>
    <row r="140" spans="2:2" s="5" customFormat="1" ht="15.6" x14ac:dyDescent="0.3">
      <c r="B140" s="31" t="s">
        <v>242</v>
      </c>
    </row>
    <row r="141" spans="2:2" s="5" customFormat="1" ht="15.6" x14ac:dyDescent="0.3">
      <c r="B141" s="31" t="s">
        <v>243</v>
      </c>
    </row>
    <row r="142" spans="2:2" s="5" customFormat="1" ht="15.6" x14ac:dyDescent="0.3">
      <c r="B142" s="31" t="s">
        <v>244</v>
      </c>
    </row>
    <row r="143" spans="2:2" s="5" customFormat="1" ht="15.6" x14ac:dyDescent="0.3">
      <c r="B143" s="31" t="s">
        <v>1285</v>
      </c>
    </row>
    <row r="144" spans="2:2" s="5" customFormat="1" ht="15.6" x14ac:dyDescent="0.3">
      <c r="B144" s="31" t="s">
        <v>245</v>
      </c>
    </row>
    <row r="145" spans="2:2" s="5" customFormat="1" ht="15.6" x14ac:dyDescent="0.3">
      <c r="B145" s="31" t="s">
        <v>1286</v>
      </c>
    </row>
    <row r="146" spans="2:2" s="5" customFormat="1" ht="15.6" x14ac:dyDescent="0.3">
      <c r="B146" s="31" t="s">
        <v>246</v>
      </c>
    </row>
    <row r="147" spans="2:2" s="5" customFormat="1" ht="15.6" x14ac:dyDescent="0.3">
      <c r="B147" s="31" t="s">
        <v>1287</v>
      </c>
    </row>
    <row r="148" spans="2:2" s="5" customFormat="1" ht="15.6" x14ac:dyDescent="0.3">
      <c r="B148" s="31" t="s">
        <v>247</v>
      </c>
    </row>
    <row r="149" spans="2:2" s="5" customFormat="1" ht="15.6" x14ac:dyDescent="0.3">
      <c r="B149" s="31" t="s">
        <v>248</v>
      </c>
    </row>
    <row r="150" spans="2:2" s="5" customFormat="1" ht="15.6" x14ac:dyDescent="0.3">
      <c r="B150" s="31" t="s">
        <v>249</v>
      </c>
    </row>
    <row r="151" spans="2:2" s="5" customFormat="1" ht="15.6" x14ac:dyDescent="0.3">
      <c r="B151" s="31" t="s">
        <v>250</v>
      </c>
    </row>
    <row r="152" spans="2:2" s="5" customFormat="1" ht="15.6" x14ac:dyDescent="0.3">
      <c r="B152" s="31" t="s">
        <v>251</v>
      </c>
    </row>
    <row r="153" spans="2:2" s="5" customFormat="1" ht="15.6" x14ac:dyDescent="0.3">
      <c r="B153" s="31" t="s">
        <v>252</v>
      </c>
    </row>
    <row r="154" spans="2:2" s="5" customFormat="1" ht="15.6" x14ac:dyDescent="0.3">
      <c r="B154" s="31" t="s">
        <v>253</v>
      </c>
    </row>
    <row r="155" spans="2:2" s="5" customFormat="1" ht="15.6" x14ac:dyDescent="0.3">
      <c r="B155" s="31" t="s">
        <v>254</v>
      </c>
    </row>
    <row r="156" spans="2:2" s="5" customFormat="1" ht="15.6" x14ac:dyDescent="0.3">
      <c r="B156" s="31" t="s">
        <v>255</v>
      </c>
    </row>
    <row r="157" spans="2:2" s="5" customFormat="1" ht="15.6" x14ac:dyDescent="0.3">
      <c r="B157" s="31" t="s">
        <v>256</v>
      </c>
    </row>
    <row r="158" spans="2:2" s="5" customFormat="1" ht="15.6" x14ac:dyDescent="0.3">
      <c r="B158" s="31" t="s">
        <v>257</v>
      </c>
    </row>
    <row r="159" spans="2:2" s="5" customFormat="1" ht="15.6" x14ac:dyDescent="0.3">
      <c r="B159" s="31" t="s">
        <v>1288</v>
      </c>
    </row>
    <row r="160" spans="2:2" s="5" customFormat="1" ht="15.6" x14ac:dyDescent="0.3">
      <c r="B160" s="31" t="s">
        <v>258</v>
      </c>
    </row>
    <row r="161" spans="2:2" s="5" customFormat="1" ht="15.6" x14ac:dyDescent="0.3">
      <c r="B161" s="31" t="s">
        <v>259</v>
      </c>
    </row>
    <row r="162" spans="2:2" s="5" customFormat="1" ht="15.6" x14ac:dyDescent="0.3">
      <c r="B162" s="31" t="s">
        <v>260</v>
      </c>
    </row>
    <row r="163" spans="2:2" s="5" customFormat="1" ht="15.6" x14ac:dyDescent="0.3">
      <c r="B163" s="31" t="s">
        <v>261</v>
      </c>
    </row>
    <row r="164" spans="2:2" s="5" customFormat="1" ht="15.6" x14ac:dyDescent="0.3">
      <c r="B164" s="31" t="s">
        <v>262</v>
      </c>
    </row>
    <row r="165" spans="2:2" s="5" customFormat="1" ht="15.6" x14ac:dyDescent="0.3">
      <c r="B165" s="31" t="s">
        <v>263</v>
      </c>
    </row>
    <row r="166" spans="2:2" s="5" customFormat="1" ht="15.6" x14ac:dyDescent="0.3">
      <c r="B166" s="31" t="s">
        <v>264</v>
      </c>
    </row>
    <row r="167" spans="2:2" s="5" customFormat="1" ht="15.6" x14ac:dyDescent="0.3">
      <c r="B167" s="31" t="s">
        <v>265</v>
      </c>
    </row>
    <row r="168" spans="2:2" s="5" customFormat="1" ht="15.6" x14ac:dyDescent="0.3">
      <c r="B168" s="31" t="s">
        <v>1289</v>
      </c>
    </row>
    <row r="169" spans="2:2" s="5" customFormat="1" ht="15.6" x14ac:dyDescent="0.3">
      <c r="B169" s="31" t="s">
        <v>1289</v>
      </c>
    </row>
    <row r="170" spans="2:2" s="5" customFormat="1" ht="15.6" x14ac:dyDescent="0.3">
      <c r="B170" s="31" t="s">
        <v>1290</v>
      </c>
    </row>
    <row r="171" spans="2:2" s="5" customFormat="1" ht="15.6" x14ac:dyDescent="0.3">
      <c r="B171" s="31" t="s">
        <v>1290</v>
      </c>
    </row>
    <row r="172" spans="2:2" s="5" customFormat="1" ht="15.6" x14ac:dyDescent="0.3">
      <c r="B172" s="31" t="s">
        <v>1289</v>
      </c>
    </row>
    <row r="173" spans="2:2" s="5" customFormat="1" ht="15.6" x14ac:dyDescent="0.3">
      <c r="B173" s="31" t="s">
        <v>1291</v>
      </c>
    </row>
    <row r="174" spans="2:2" s="5" customFormat="1" ht="15.6" x14ac:dyDescent="0.3">
      <c r="B174" s="31" t="s">
        <v>1291</v>
      </c>
    </row>
    <row r="175" spans="2:2" s="5" customFormat="1" ht="15.6" x14ac:dyDescent="0.3">
      <c r="B175" s="31" t="s">
        <v>1292</v>
      </c>
    </row>
    <row r="176" spans="2:2" s="5" customFormat="1" ht="15.6" x14ac:dyDescent="0.3">
      <c r="B176" s="31" t="s">
        <v>266</v>
      </c>
    </row>
    <row r="177" spans="2:2" s="5" customFormat="1" ht="15.6" x14ac:dyDescent="0.3">
      <c r="B177" s="31" t="s">
        <v>1293</v>
      </c>
    </row>
    <row r="178" spans="2:2" s="5" customFormat="1" ht="15.6" x14ac:dyDescent="0.3">
      <c r="B178" s="31" t="s">
        <v>267</v>
      </c>
    </row>
    <row r="179" spans="2:2" s="5" customFormat="1" ht="15.6" x14ac:dyDescent="0.3">
      <c r="B179" s="31" t="s">
        <v>1294</v>
      </c>
    </row>
    <row r="180" spans="2:2" s="5" customFormat="1" ht="15.6" x14ac:dyDescent="0.3">
      <c r="B180" s="31" t="s">
        <v>1295</v>
      </c>
    </row>
    <row r="181" spans="2:2" s="5" customFormat="1" ht="15.6" x14ac:dyDescent="0.3">
      <c r="B181" s="31" t="s">
        <v>1295</v>
      </c>
    </row>
    <row r="182" spans="2:2" s="5" customFormat="1" ht="15.6" x14ac:dyDescent="0.3">
      <c r="B182" s="31" t="s">
        <v>1294</v>
      </c>
    </row>
    <row r="183" spans="2:2" s="5" customFormat="1" ht="15.6" x14ac:dyDescent="0.3">
      <c r="B183" s="31" t="s">
        <v>1294</v>
      </c>
    </row>
    <row r="184" spans="2:2" s="5" customFormat="1" ht="15.6" x14ac:dyDescent="0.3">
      <c r="B184" s="31" t="s">
        <v>1295</v>
      </c>
    </row>
    <row r="185" spans="2:2" s="5" customFormat="1" ht="15.6" x14ac:dyDescent="0.3">
      <c r="B185" s="31" t="s">
        <v>268</v>
      </c>
    </row>
    <row r="186" spans="2:2" s="5" customFormat="1" ht="15.6" x14ac:dyDescent="0.3">
      <c r="B186" s="31" t="s">
        <v>269</v>
      </c>
    </row>
    <row r="187" spans="2:2" s="5" customFormat="1" ht="15.6" x14ac:dyDescent="0.3">
      <c r="B187" s="31" t="s">
        <v>270</v>
      </c>
    </row>
    <row r="188" spans="2:2" s="5" customFormat="1" ht="15.6" x14ac:dyDescent="0.3">
      <c r="B188" s="31" t="s">
        <v>271</v>
      </c>
    </row>
    <row r="189" spans="2:2" s="5" customFormat="1" ht="15.6" x14ac:dyDescent="0.3">
      <c r="B189" s="31" t="s">
        <v>272</v>
      </c>
    </row>
    <row r="190" spans="2:2" s="5" customFormat="1" ht="15.6" x14ac:dyDescent="0.3">
      <c r="B190" s="31" t="s">
        <v>273</v>
      </c>
    </row>
    <row r="191" spans="2:2" s="5" customFormat="1" ht="15.6" x14ac:dyDescent="0.3">
      <c r="B191" s="31" t="s">
        <v>274</v>
      </c>
    </row>
    <row r="192" spans="2:2" s="5" customFormat="1" ht="15.6" x14ac:dyDescent="0.3">
      <c r="B192" s="31" t="s">
        <v>275</v>
      </c>
    </row>
    <row r="193" spans="2:2" s="5" customFormat="1" ht="15.6" x14ac:dyDescent="0.3">
      <c r="B193" s="31" t="s">
        <v>276</v>
      </c>
    </row>
    <row r="194" spans="2:2" s="5" customFormat="1" ht="15.6" x14ac:dyDescent="0.3">
      <c r="B194" s="31" t="s">
        <v>277</v>
      </c>
    </row>
    <row r="195" spans="2:2" s="5" customFormat="1" ht="15.6" x14ac:dyDescent="0.3">
      <c r="B195" s="31" t="s">
        <v>1296</v>
      </c>
    </row>
    <row r="196" spans="2:2" s="5" customFormat="1" ht="15.6" x14ac:dyDescent="0.3">
      <c r="B196" s="31" t="s">
        <v>278</v>
      </c>
    </row>
    <row r="197" spans="2:2" s="5" customFormat="1" ht="15.6" x14ac:dyDescent="0.3">
      <c r="B197" s="31" t="s">
        <v>279</v>
      </c>
    </row>
    <row r="198" spans="2:2" s="5" customFormat="1" ht="15.6" x14ac:dyDescent="0.3">
      <c r="B198" s="31" t="s">
        <v>280</v>
      </c>
    </row>
    <row r="199" spans="2:2" s="5" customFormat="1" ht="15.6" x14ac:dyDescent="0.3">
      <c r="B199" s="31" t="s">
        <v>281</v>
      </c>
    </row>
    <row r="200" spans="2:2" s="5" customFormat="1" ht="15.6" x14ac:dyDescent="0.3">
      <c r="B200" s="31" t="s">
        <v>282</v>
      </c>
    </row>
    <row r="201" spans="2:2" s="5" customFormat="1" ht="15.6" x14ac:dyDescent="0.3">
      <c r="B201" s="31" t="s">
        <v>283</v>
      </c>
    </row>
    <row r="202" spans="2:2" s="5" customFormat="1" ht="15.6" x14ac:dyDescent="0.3">
      <c r="B202" s="31" t="s">
        <v>284</v>
      </c>
    </row>
    <row r="203" spans="2:2" s="5" customFormat="1" ht="15.6" x14ac:dyDescent="0.3">
      <c r="B203" s="31" t="s">
        <v>285</v>
      </c>
    </row>
    <row r="204" spans="2:2" s="5" customFormat="1" ht="15.6" x14ac:dyDescent="0.3">
      <c r="B204" s="31" t="s">
        <v>286</v>
      </c>
    </row>
    <row r="205" spans="2:2" s="5" customFormat="1" ht="15.6" x14ac:dyDescent="0.3">
      <c r="B205" s="31" t="s">
        <v>287</v>
      </c>
    </row>
    <row r="206" spans="2:2" s="5" customFormat="1" ht="15.6" x14ac:dyDescent="0.3">
      <c r="B206" s="31" t="s">
        <v>288</v>
      </c>
    </row>
    <row r="207" spans="2:2" s="5" customFormat="1" ht="15.6" x14ac:dyDescent="0.3">
      <c r="B207" s="31" t="s">
        <v>289</v>
      </c>
    </row>
    <row r="208" spans="2:2" s="5" customFormat="1" ht="15.6" x14ac:dyDescent="0.3">
      <c r="B208" s="31" t="s">
        <v>290</v>
      </c>
    </row>
    <row r="209" spans="2:2" s="5" customFormat="1" ht="15.6" x14ac:dyDescent="0.3">
      <c r="B209" s="31" t="s">
        <v>291</v>
      </c>
    </row>
    <row r="210" spans="2:2" s="5" customFormat="1" ht="15.6" x14ac:dyDescent="0.3">
      <c r="B210" s="31" t="s">
        <v>292</v>
      </c>
    </row>
    <row r="211" spans="2:2" s="5" customFormat="1" ht="15.6" x14ac:dyDescent="0.3">
      <c r="B211" s="31" t="s">
        <v>293</v>
      </c>
    </row>
    <row r="212" spans="2:2" s="5" customFormat="1" ht="15.6" x14ac:dyDescent="0.3">
      <c r="B212" s="31" t="s">
        <v>294</v>
      </c>
    </row>
    <row r="213" spans="2:2" s="5" customFormat="1" ht="15.6" x14ac:dyDescent="0.3">
      <c r="B213" s="31" t="s">
        <v>295</v>
      </c>
    </row>
    <row r="214" spans="2:2" s="5" customFormat="1" ht="15.6" x14ac:dyDescent="0.3">
      <c r="B214" s="31" t="s">
        <v>296</v>
      </c>
    </row>
    <row r="215" spans="2:2" s="5" customFormat="1" ht="15.6" x14ac:dyDescent="0.3">
      <c r="B215" s="31" t="s">
        <v>297</v>
      </c>
    </row>
    <row r="216" spans="2:2" s="5" customFormat="1" ht="15.6" x14ac:dyDescent="0.3">
      <c r="B216" s="31" t="s">
        <v>298</v>
      </c>
    </row>
    <row r="217" spans="2:2" s="5" customFormat="1" ht="15.6" x14ac:dyDescent="0.3">
      <c r="B217" s="31" t="s">
        <v>299</v>
      </c>
    </row>
    <row r="218" spans="2:2" s="5" customFormat="1" ht="15.6" x14ac:dyDescent="0.3">
      <c r="B218" s="31" t="s">
        <v>300</v>
      </c>
    </row>
    <row r="219" spans="2:2" s="5" customFormat="1" ht="15.6" x14ac:dyDescent="0.3">
      <c r="B219" s="31" t="s">
        <v>301</v>
      </c>
    </row>
    <row r="220" spans="2:2" s="5" customFormat="1" ht="15.6" x14ac:dyDescent="0.3">
      <c r="B220" s="31" t="s">
        <v>302</v>
      </c>
    </row>
    <row r="221" spans="2:2" s="5" customFormat="1" ht="15.6" x14ac:dyDescent="0.3">
      <c r="B221" s="31" t="s">
        <v>1297</v>
      </c>
    </row>
    <row r="222" spans="2:2" s="5" customFormat="1" ht="15.6" x14ac:dyDescent="0.3">
      <c r="B222" s="31" t="s">
        <v>303</v>
      </c>
    </row>
    <row r="223" spans="2:2" s="5" customFormat="1" ht="15.6" x14ac:dyDescent="0.3">
      <c r="B223" s="31" t="s">
        <v>304</v>
      </c>
    </row>
    <row r="224" spans="2:2" s="5" customFormat="1" ht="15.6" x14ac:dyDescent="0.3">
      <c r="B224" s="31" t="s">
        <v>305</v>
      </c>
    </row>
    <row r="225" spans="2:2" s="5" customFormat="1" ht="15.6" x14ac:dyDescent="0.3">
      <c r="B225" s="31" t="s">
        <v>306</v>
      </c>
    </row>
    <row r="226" spans="2:2" s="5" customFormat="1" ht="15.6" x14ac:dyDescent="0.3">
      <c r="B226" s="31" t="s">
        <v>307</v>
      </c>
    </row>
    <row r="227" spans="2:2" s="5" customFormat="1" ht="15.6" x14ac:dyDescent="0.3">
      <c r="B227" s="31" t="s">
        <v>308</v>
      </c>
    </row>
    <row r="228" spans="2:2" s="5" customFormat="1" ht="15.6" x14ac:dyDescent="0.3">
      <c r="B228" s="31" t="s">
        <v>309</v>
      </c>
    </row>
    <row r="229" spans="2:2" s="5" customFormat="1" ht="15.6" x14ac:dyDescent="0.3">
      <c r="B229" s="31" t="s">
        <v>310</v>
      </c>
    </row>
    <row r="230" spans="2:2" s="5" customFormat="1" ht="15.6" x14ac:dyDescent="0.3">
      <c r="B230" s="31" t="s">
        <v>311</v>
      </c>
    </row>
    <row r="231" spans="2:2" s="5" customFormat="1" ht="15.6" x14ac:dyDescent="0.3">
      <c r="B231" s="31" t="s">
        <v>312</v>
      </c>
    </row>
    <row r="232" spans="2:2" s="5" customFormat="1" ht="15.6" x14ac:dyDescent="0.3">
      <c r="B232" s="31" t="s">
        <v>313</v>
      </c>
    </row>
    <row r="233" spans="2:2" s="5" customFormat="1" ht="15.6" x14ac:dyDescent="0.3">
      <c r="B233" s="31" t="s">
        <v>314</v>
      </c>
    </row>
    <row r="234" spans="2:2" s="5" customFormat="1" ht="15.6" x14ac:dyDescent="0.3">
      <c r="B234" s="31" t="s">
        <v>315</v>
      </c>
    </row>
    <row r="235" spans="2:2" s="5" customFormat="1" ht="15.6" x14ac:dyDescent="0.3">
      <c r="B235" s="31" t="s">
        <v>316</v>
      </c>
    </row>
    <row r="236" spans="2:2" s="5" customFormat="1" ht="15.6" x14ac:dyDescent="0.3">
      <c r="B236" s="31" t="s">
        <v>317</v>
      </c>
    </row>
    <row r="237" spans="2:2" s="5" customFormat="1" ht="15.6" x14ac:dyDescent="0.3">
      <c r="B237" s="31" t="s">
        <v>318</v>
      </c>
    </row>
    <row r="238" spans="2:2" s="5" customFormat="1" ht="15.6" x14ac:dyDescent="0.3">
      <c r="B238" s="31" t="s">
        <v>1298</v>
      </c>
    </row>
    <row r="239" spans="2:2" s="5" customFormat="1" ht="15.6" x14ac:dyDescent="0.3">
      <c r="B239" s="31" t="s">
        <v>319</v>
      </c>
    </row>
    <row r="240" spans="2:2" s="5" customFormat="1" ht="15.6" x14ac:dyDescent="0.3">
      <c r="B240" s="31" t="s">
        <v>320</v>
      </c>
    </row>
    <row r="241" spans="2:2" s="5" customFormat="1" ht="15.6" x14ac:dyDescent="0.3">
      <c r="B241" s="31" t="s">
        <v>321</v>
      </c>
    </row>
    <row r="242" spans="2:2" s="5" customFormat="1" ht="15.6" x14ac:dyDescent="0.3">
      <c r="B242" s="31" t="s">
        <v>322</v>
      </c>
    </row>
    <row r="243" spans="2:2" s="5" customFormat="1" ht="15.6" x14ac:dyDescent="0.3">
      <c r="B243" s="31" t="s">
        <v>323</v>
      </c>
    </row>
    <row r="244" spans="2:2" s="5" customFormat="1" ht="15.6" x14ac:dyDescent="0.3">
      <c r="B244" s="31" t="s">
        <v>324</v>
      </c>
    </row>
    <row r="245" spans="2:2" s="5" customFormat="1" ht="15.6" x14ac:dyDescent="0.3">
      <c r="B245" s="31" t="s">
        <v>325</v>
      </c>
    </row>
    <row r="246" spans="2:2" s="5" customFormat="1" ht="15.6" x14ac:dyDescent="0.3">
      <c r="B246" s="31" t="s">
        <v>326</v>
      </c>
    </row>
    <row r="247" spans="2:2" s="5" customFormat="1" ht="15.6" x14ac:dyDescent="0.3">
      <c r="B247" s="31" t="s">
        <v>327</v>
      </c>
    </row>
    <row r="248" spans="2:2" s="5" customFormat="1" ht="15.6" x14ac:dyDescent="0.3">
      <c r="B248" s="31" t="s">
        <v>328</v>
      </c>
    </row>
    <row r="249" spans="2:2" s="5" customFormat="1" ht="15.6" x14ac:dyDescent="0.3">
      <c r="B249" s="31" t="s">
        <v>329</v>
      </c>
    </row>
    <row r="250" spans="2:2" s="5" customFormat="1" ht="15.6" x14ac:dyDescent="0.3">
      <c r="B250" s="31" t="s">
        <v>330</v>
      </c>
    </row>
    <row r="251" spans="2:2" s="5" customFormat="1" ht="15.6" x14ac:dyDescent="0.3">
      <c r="B251" s="31" t="s">
        <v>331</v>
      </c>
    </row>
    <row r="252" spans="2:2" s="5" customFormat="1" ht="15.6" x14ac:dyDescent="0.3">
      <c r="B252" s="31" t="s">
        <v>332</v>
      </c>
    </row>
    <row r="253" spans="2:2" s="5" customFormat="1" ht="15.6" x14ac:dyDescent="0.3">
      <c r="B253" s="31" t="s">
        <v>333</v>
      </c>
    </row>
    <row r="254" spans="2:2" s="5" customFormat="1" ht="15.6" x14ac:dyDescent="0.3">
      <c r="B254" s="31" t="s">
        <v>334</v>
      </c>
    </row>
    <row r="255" spans="2:2" s="5" customFormat="1" ht="15.6" x14ac:dyDescent="0.3">
      <c r="B255" s="31" t="s">
        <v>335</v>
      </c>
    </row>
    <row r="256" spans="2:2" s="5" customFormat="1" ht="15.6" x14ac:dyDescent="0.3">
      <c r="B256" s="31" t="s">
        <v>336</v>
      </c>
    </row>
    <row r="257" spans="1:2" ht="15.6" x14ac:dyDescent="0.3">
      <c r="B257" s="31" t="s">
        <v>337</v>
      </c>
    </row>
    <row r="258" spans="1:2" ht="15.6" x14ac:dyDescent="0.3">
      <c r="B258" s="31" t="s">
        <v>338</v>
      </c>
    </row>
    <row r="259" spans="1:2" ht="15.6" x14ac:dyDescent="0.3">
      <c r="B259" s="31" t="s">
        <v>339</v>
      </c>
    </row>
    <row r="260" spans="1:2" ht="15.6" x14ac:dyDescent="0.3">
      <c r="B260" s="31" t="s">
        <v>340</v>
      </c>
    </row>
    <row r="261" spans="1:2" ht="15.6" x14ac:dyDescent="0.3">
      <c r="B261" s="31" t="s">
        <v>341</v>
      </c>
    </row>
    <row r="262" spans="1:2" ht="15.6" x14ac:dyDescent="0.3">
      <c r="B262" s="31" t="s">
        <v>342</v>
      </c>
    </row>
    <row r="263" spans="1:2" ht="15.6" x14ac:dyDescent="0.3">
      <c r="B263" s="31" t="s">
        <v>343</v>
      </c>
    </row>
    <row r="264" spans="1:2" ht="15.6" x14ac:dyDescent="0.3">
      <c r="B264" s="31" t="s">
        <v>344</v>
      </c>
    </row>
    <row r="265" spans="1:2" ht="15.6" x14ac:dyDescent="0.3">
      <c r="B265" s="31" t="s">
        <v>345</v>
      </c>
    </row>
    <row r="266" spans="1:2" ht="15.6" x14ac:dyDescent="0.3">
      <c r="B266" s="31" t="s">
        <v>346</v>
      </c>
    </row>
    <row r="267" spans="1:2" ht="15.6" x14ac:dyDescent="0.3">
      <c r="B267" s="31" t="s">
        <v>347</v>
      </c>
    </row>
    <row r="268" spans="1:2" ht="15.6" x14ac:dyDescent="0.3">
      <c r="B268" s="31" t="s">
        <v>348</v>
      </c>
    </row>
    <row r="269" spans="1:2" ht="15.6" x14ac:dyDescent="0.3">
      <c r="B269" s="31" t="s">
        <v>349</v>
      </c>
    </row>
    <row r="270" spans="1:2" s="44" customFormat="1" ht="15.6" x14ac:dyDescent="0.3">
      <c r="A270" s="78"/>
    </row>
    <row r="271" spans="1:2" s="15" customFormat="1" ht="15.6" x14ac:dyDescent="0.3">
      <c r="A271" s="74">
        <v>9</v>
      </c>
      <c r="B271" s="60" t="s">
        <v>350</v>
      </c>
    </row>
    <row r="272" spans="1:2" s="44" customFormat="1" ht="15.6" x14ac:dyDescent="0.3">
      <c r="A272" s="78"/>
    </row>
    <row r="273" spans="2:2" s="5" customFormat="1" ht="15.6" x14ac:dyDescent="0.3">
      <c r="B273" s="35" t="s">
        <v>351</v>
      </c>
    </row>
    <row r="274" spans="2:2" s="5" customFormat="1" ht="15.6" x14ac:dyDescent="0.3">
      <c r="B274" s="31" t="s">
        <v>352</v>
      </c>
    </row>
    <row r="275" spans="2:2" s="5" customFormat="1" ht="15.6" x14ac:dyDescent="0.3">
      <c r="B275" s="31" t="s">
        <v>353</v>
      </c>
    </row>
    <row r="276" spans="2:2" s="5" customFormat="1" ht="15.6" x14ac:dyDescent="0.3">
      <c r="B276" s="31" t="s">
        <v>354</v>
      </c>
    </row>
    <row r="277" spans="2:2" s="5" customFormat="1" ht="15.6" x14ac:dyDescent="0.3">
      <c r="B277" s="31" t="s">
        <v>1299</v>
      </c>
    </row>
    <row r="278" spans="2:2" s="5" customFormat="1" ht="15.6" x14ac:dyDescent="0.3">
      <c r="B278" s="31" t="s">
        <v>355</v>
      </c>
    </row>
    <row r="279" spans="2:2" s="5" customFormat="1" ht="15.6" x14ac:dyDescent="0.3">
      <c r="B279" s="31" t="s">
        <v>356</v>
      </c>
    </row>
    <row r="280" spans="2:2" s="5" customFormat="1" ht="15.6" x14ac:dyDescent="0.3">
      <c r="B280" s="31" t="s">
        <v>357</v>
      </c>
    </row>
    <row r="281" spans="2:2" s="5" customFormat="1" ht="15.6" x14ac:dyDescent="0.3">
      <c r="B281" s="31" t="s">
        <v>358</v>
      </c>
    </row>
    <row r="282" spans="2:2" s="5" customFormat="1" ht="15.6" x14ac:dyDescent="0.3">
      <c r="B282" s="31" t="s">
        <v>359</v>
      </c>
    </row>
    <row r="283" spans="2:2" s="5" customFormat="1" ht="15.6" x14ac:dyDescent="0.3">
      <c r="B283" s="31" t="s">
        <v>360</v>
      </c>
    </row>
    <row r="284" spans="2:2" s="5" customFormat="1" ht="15.6" x14ac:dyDescent="0.3">
      <c r="B284" s="31" t="s">
        <v>361</v>
      </c>
    </row>
    <row r="285" spans="2:2" s="5" customFormat="1" ht="15.6" x14ac:dyDescent="0.3">
      <c r="B285" s="31" t="s">
        <v>362</v>
      </c>
    </row>
    <row r="286" spans="2:2" s="5" customFormat="1" ht="15.6" x14ac:dyDescent="0.3">
      <c r="B286" s="31" t="s">
        <v>363</v>
      </c>
    </row>
    <row r="287" spans="2:2" s="5" customFormat="1" ht="15.6" x14ac:dyDescent="0.3">
      <c r="B287" s="31" t="s">
        <v>364</v>
      </c>
    </row>
    <row r="288" spans="2:2" s="5" customFormat="1" ht="15.6" x14ac:dyDescent="0.3">
      <c r="B288" s="31" t="s">
        <v>365</v>
      </c>
    </row>
    <row r="289" spans="2:2" s="5" customFormat="1" ht="15.6" x14ac:dyDescent="0.3">
      <c r="B289" s="31" t="s">
        <v>1300</v>
      </c>
    </row>
    <row r="290" spans="2:2" s="5" customFormat="1" ht="15.6" x14ac:dyDescent="0.3">
      <c r="B290" s="31" t="s">
        <v>366</v>
      </c>
    </row>
    <row r="291" spans="2:2" s="5" customFormat="1" ht="15.6" x14ac:dyDescent="0.3">
      <c r="B291" s="31" t="s">
        <v>367</v>
      </c>
    </row>
    <row r="292" spans="2:2" s="5" customFormat="1" ht="15.6" x14ac:dyDescent="0.3">
      <c r="B292" s="31" t="s">
        <v>368</v>
      </c>
    </row>
    <row r="293" spans="2:2" s="5" customFormat="1" ht="15.6" x14ac:dyDescent="0.3">
      <c r="B293" s="31" t="s">
        <v>1301</v>
      </c>
    </row>
    <row r="294" spans="2:2" s="5" customFormat="1" ht="15.6" x14ac:dyDescent="0.3">
      <c r="B294" s="31" t="s">
        <v>369</v>
      </c>
    </row>
    <row r="295" spans="2:2" s="5" customFormat="1" ht="15.6" x14ac:dyDescent="0.3">
      <c r="B295" s="31" t="s">
        <v>370</v>
      </c>
    </row>
    <row r="296" spans="2:2" s="5" customFormat="1" ht="15.6" x14ac:dyDescent="0.3">
      <c r="B296" s="31" t="s">
        <v>371</v>
      </c>
    </row>
    <row r="297" spans="2:2" s="5" customFormat="1" ht="15.6" x14ac:dyDescent="0.3">
      <c r="B297" s="31" t="s">
        <v>372</v>
      </c>
    </row>
    <row r="298" spans="2:2" s="5" customFormat="1" ht="15.6" x14ac:dyDescent="0.3">
      <c r="B298" s="31" t="s">
        <v>1302</v>
      </c>
    </row>
    <row r="299" spans="2:2" s="5" customFormat="1" ht="15.6" x14ac:dyDescent="0.3">
      <c r="B299" s="31" t="s">
        <v>373</v>
      </c>
    </row>
    <row r="300" spans="2:2" s="5" customFormat="1" ht="15.6" x14ac:dyDescent="0.3">
      <c r="B300" s="31" t="s">
        <v>374</v>
      </c>
    </row>
    <row r="301" spans="2:2" s="5" customFormat="1" ht="15.6" x14ac:dyDescent="0.3">
      <c r="B301" s="31" t="s">
        <v>375</v>
      </c>
    </row>
    <row r="302" spans="2:2" s="5" customFormat="1" ht="15.6" x14ac:dyDescent="0.3">
      <c r="B302" s="31" t="s">
        <v>511</v>
      </c>
    </row>
    <row r="303" spans="2:2" s="5" customFormat="1" ht="15.6" x14ac:dyDescent="0.3">
      <c r="B303" s="31" t="s">
        <v>1303</v>
      </c>
    </row>
    <row r="304" spans="2:2" s="5" customFormat="1" ht="15.6" x14ac:dyDescent="0.3">
      <c r="B304" s="31" t="s">
        <v>376</v>
      </c>
    </row>
    <row r="305" spans="2:2" s="5" customFormat="1" ht="15.6" x14ac:dyDescent="0.3">
      <c r="B305" s="31" t="s">
        <v>1304</v>
      </c>
    </row>
    <row r="306" spans="2:2" s="5" customFormat="1" ht="15.6" x14ac:dyDescent="0.3">
      <c r="B306" s="31" t="s">
        <v>377</v>
      </c>
    </row>
    <row r="307" spans="2:2" s="5" customFormat="1" ht="15.6" x14ac:dyDescent="0.3">
      <c r="B307" s="31" t="s">
        <v>378</v>
      </c>
    </row>
    <row r="308" spans="2:2" s="5" customFormat="1" ht="15.6" x14ac:dyDescent="0.3">
      <c r="B308" s="31" t="s">
        <v>379</v>
      </c>
    </row>
    <row r="309" spans="2:2" s="5" customFormat="1" ht="15.6" x14ac:dyDescent="0.3">
      <c r="B309" s="31" t="s">
        <v>379</v>
      </c>
    </row>
    <row r="310" spans="2:2" s="5" customFormat="1" ht="15.6" x14ac:dyDescent="0.3">
      <c r="B310" s="31" t="s">
        <v>379</v>
      </c>
    </row>
    <row r="311" spans="2:2" s="5" customFormat="1" ht="15.6" x14ac:dyDescent="0.3">
      <c r="B311" s="31" t="s">
        <v>380</v>
      </c>
    </row>
    <row r="312" spans="2:2" s="5" customFormat="1" ht="15.6" x14ac:dyDescent="0.3">
      <c r="B312" s="31" t="s">
        <v>381</v>
      </c>
    </row>
    <row r="313" spans="2:2" s="5" customFormat="1" ht="15.6" x14ac:dyDescent="0.3">
      <c r="B313" s="31" t="s">
        <v>382</v>
      </c>
    </row>
    <row r="314" spans="2:2" s="5" customFormat="1" ht="15.6" x14ac:dyDescent="0.3">
      <c r="B314" s="31" t="s">
        <v>383</v>
      </c>
    </row>
    <row r="315" spans="2:2" s="5" customFormat="1" ht="15.6" x14ac:dyDescent="0.3">
      <c r="B315" s="31" t="s">
        <v>384</v>
      </c>
    </row>
    <row r="316" spans="2:2" s="5" customFormat="1" ht="15.6" x14ac:dyDescent="0.3">
      <c r="B316" s="31" t="s">
        <v>385</v>
      </c>
    </row>
    <row r="317" spans="2:2" s="5" customFormat="1" ht="15.6" x14ac:dyDescent="0.3">
      <c r="B317" s="31" t="s">
        <v>385</v>
      </c>
    </row>
    <row r="318" spans="2:2" s="5" customFormat="1" ht="15.6" x14ac:dyDescent="0.3">
      <c r="B318" s="31" t="s">
        <v>386</v>
      </c>
    </row>
    <row r="319" spans="2:2" s="5" customFormat="1" ht="15.6" x14ac:dyDescent="0.3">
      <c r="B319" s="31" t="s">
        <v>387</v>
      </c>
    </row>
    <row r="320" spans="2:2" s="5" customFormat="1" ht="15.6" x14ac:dyDescent="0.3">
      <c r="B320" s="31" t="s">
        <v>388</v>
      </c>
    </row>
    <row r="321" spans="2:2" s="5" customFormat="1" ht="15.6" x14ac:dyDescent="0.3">
      <c r="B321" s="31" t="s">
        <v>1305</v>
      </c>
    </row>
    <row r="322" spans="2:2" s="5" customFormat="1" ht="15.6" x14ac:dyDescent="0.3">
      <c r="B322" s="31" t="s">
        <v>389</v>
      </c>
    </row>
    <row r="323" spans="2:2" s="5" customFormat="1" ht="15.6" x14ac:dyDescent="0.3">
      <c r="B323" s="31" t="s">
        <v>390</v>
      </c>
    </row>
    <row r="324" spans="2:2" s="5" customFormat="1" ht="15.6" x14ac:dyDescent="0.3">
      <c r="B324" s="31" t="s">
        <v>391</v>
      </c>
    </row>
    <row r="325" spans="2:2" s="5" customFormat="1" ht="15.6" x14ac:dyDescent="0.3">
      <c r="B325" s="31" t="s">
        <v>392</v>
      </c>
    </row>
    <row r="326" spans="2:2" s="5" customFormat="1" ht="15.6" x14ac:dyDescent="0.3">
      <c r="B326" s="31" t="s">
        <v>393</v>
      </c>
    </row>
    <row r="327" spans="2:2" s="5" customFormat="1" ht="15.6" x14ac:dyDescent="0.3">
      <c r="B327" s="31" t="s">
        <v>394</v>
      </c>
    </row>
    <row r="328" spans="2:2" s="5" customFormat="1" ht="15.6" x14ac:dyDescent="0.3">
      <c r="B328" s="31" t="s">
        <v>395</v>
      </c>
    </row>
    <row r="329" spans="2:2" s="5" customFormat="1" ht="15.6" x14ac:dyDescent="0.3">
      <c r="B329" s="31" t="s">
        <v>396</v>
      </c>
    </row>
    <row r="330" spans="2:2" s="5" customFormat="1" ht="15.6" x14ac:dyDescent="0.3">
      <c r="B330" s="31" t="s">
        <v>397</v>
      </c>
    </row>
    <row r="331" spans="2:2" s="5" customFormat="1" ht="15.6" x14ac:dyDescent="0.3">
      <c r="B331" s="31" t="s">
        <v>397</v>
      </c>
    </row>
    <row r="332" spans="2:2" s="5" customFormat="1" ht="15.6" x14ac:dyDescent="0.3">
      <c r="B332" s="31" t="s">
        <v>398</v>
      </c>
    </row>
    <row r="333" spans="2:2" s="5" customFormat="1" ht="15.6" x14ac:dyDescent="0.3">
      <c r="B333" s="31" t="s">
        <v>399</v>
      </c>
    </row>
    <row r="334" spans="2:2" s="5" customFormat="1" ht="15.6" x14ac:dyDescent="0.3">
      <c r="B334" s="31" t="s">
        <v>400</v>
      </c>
    </row>
    <row r="335" spans="2:2" s="5" customFormat="1" ht="15.6" x14ac:dyDescent="0.3">
      <c r="B335" s="31" t="s">
        <v>401</v>
      </c>
    </row>
    <row r="336" spans="2:2" s="5" customFormat="1" ht="15.6" x14ac:dyDescent="0.3">
      <c r="B336" s="31" t="s">
        <v>402</v>
      </c>
    </row>
    <row r="337" spans="2:2" s="5" customFormat="1" ht="15.6" x14ac:dyDescent="0.3">
      <c r="B337" s="31" t="s">
        <v>403</v>
      </c>
    </row>
    <row r="338" spans="2:2" s="5" customFormat="1" ht="15.6" x14ac:dyDescent="0.3">
      <c r="B338" s="31" t="s">
        <v>404</v>
      </c>
    </row>
    <row r="339" spans="2:2" s="5" customFormat="1" ht="15.6" x14ac:dyDescent="0.3">
      <c r="B339" s="31" t="s">
        <v>405</v>
      </c>
    </row>
    <row r="340" spans="2:2" s="5" customFormat="1" ht="15.6" x14ac:dyDescent="0.3">
      <c r="B340" s="31" t="s">
        <v>406</v>
      </c>
    </row>
    <row r="341" spans="2:2" s="5" customFormat="1" ht="15.6" x14ac:dyDescent="0.3">
      <c r="B341" s="31" t="s">
        <v>407</v>
      </c>
    </row>
    <row r="342" spans="2:2" s="5" customFormat="1" ht="15.6" x14ac:dyDescent="0.3">
      <c r="B342" s="31" t="s">
        <v>408</v>
      </c>
    </row>
    <row r="343" spans="2:2" s="5" customFormat="1" ht="15.6" x14ac:dyDescent="0.3">
      <c r="B343" s="31" t="s">
        <v>408</v>
      </c>
    </row>
    <row r="344" spans="2:2" s="5" customFormat="1" ht="15.6" x14ac:dyDescent="0.3">
      <c r="B344" s="31" t="s">
        <v>408</v>
      </c>
    </row>
    <row r="345" spans="2:2" s="5" customFormat="1" ht="15.6" x14ac:dyDescent="0.3">
      <c r="B345" s="31" t="s">
        <v>408</v>
      </c>
    </row>
    <row r="346" spans="2:2" s="5" customFormat="1" ht="15.6" x14ac:dyDescent="0.3">
      <c r="B346" s="31" t="s">
        <v>408</v>
      </c>
    </row>
    <row r="347" spans="2:2" s="5" customFormat="1" ht="15.6" x14ac:dyDescent="0.3">
      <c r="B347" s="31" t="s">
        <v>409</v>
      </c>
    </row>
    <row r="348" spans="2:2" s="5" customFormat="1" ht="15.6" x14ac:dyDescent="0.3">
      <c r="B348" s="31" t="s">
        <v>1306</v>
      </c>
    </row>
    <row r="349" spans="2:2" s="5" customFormat="1" ht="15.6" x14ac:dyDescent="0.3">
      <c r="B349" s="31" t="s">
        <v>410</v>
      </c>
    </row>
    <row r="350" spans="2:2" s="5" customFormat="1" ht="15.6" x14ac:dyDescent="0.3">
      <c r="B350" s="31" t="s">
        <v>410</v>
      </c>
    </row>
    <row r="351" spans="2:2" s="5" customFormat="1" ht="15.6" x14ac:dyDescent="0.3">
      <c r="B351" s="31" t="s">
        <v>411</v>
      </c>
    </row>
    <row r="352" spans="2:2" s="5" customFormat="1" ht="15.6" x14ac:dyDescent="0.3">
      <c r="B352" s="31" t="s">
        <v>411</v>
      </c>
    </row>
    <row r="353" spans="2:2" s="5" customFormat="1" ht="15.6" x14ac:dyDescent="0.3">
      <c r="B353" s="31" t="s">
        <v>411</v>
      </c>
    </row>
    <row r="354" spans="2:2" s="5" customFormat="1" ht="15.6" x14ac:dyDescent="0.3">
      <c r="B354" s="31" t="s">
        <v>411</v>
      </c>
    </row>
    <row r="355" spans="2:2" s="5" customFormat="1" ht="15.6" x14ac:dyDescent="0.3">
      <c r="B355" s="31" t="s">
        <v>411</v>
      </c>
    </row>
    <row r="356" spans="2:2" s="5" customFormat="1" ht="15.6" x14ac:dyDescent="0.3">
      <c r="B356" s="31" t="s">
        <v>411</v>
      </c>
    </row>
    <row r="357" spans="2:2" s="5" customFormat="1" ht="15.6" x14ac:dyDescent="0.3">
      <c r="B357" s="31" t="s">
        <v>411</v>
      </c>
    </row>
    <row r="358" spans="2:2" s="5" customFormat="1" ht="15.6" x14ac:dyDescent="0.3">
      <c r="B358" s="31" t="s">
        <v>411</v>
      </c>
    </row>
    <row r="359" spans="2:2" s="5" customFormat="1" ht="15.6" x14ac:dyDescent="0.3">
      <c r="B359" s="31" t="s">
        <v>411</v>
      </c>
    </row>
    <row r="360" spans="2:2" s="5" customFormat="1" ht="15.6" x14ac:dyDescent="0.3">
      <c r="B360" s="31" t="s">
        <v>411</v>
      </c>
    </row>
    <row r="361" spans="2:2" s="5" customFormat="1" ht="15.6" x14ac:dyDescent="0.3">
      <c r="B361" s="31" t="s">
        <v>411</v>
      </c>
    </row>
    <row r="362" spans="2:2" s="5" customFormat="1" ht="15.6" x14ac:dyDescent="0.3">
      <c r="B362" s="31" t="s">
        <v>411</v>
      </c>
    </row>
    <row r="363" spans="2:2" s="5" customFormat="1" ht="15.6" x14ac:dyDescent="0.3">
      <c r="B363" s="31" t="s">
        <v>411</v>
      </c>
    </row>
    <row r="364" spans="2:2" s="5" customFormat="1" ht="15.6" x14ac:dyDescent="0.3">
      <c r="B364" s="31" t="s">
        <v>411</v>
      </c>
    </row>
    <row r="365" spans="2:2" s="5" customFormat="1" ht="15.6" x14ac:dyDescent="0.3">
      <c r="B365" s="31" t="s">
        <v>412</v>
      </c>
    </row>
    <row r="366" spans="2:2" s="5" customFormat="1" ht="15.6" x14ac:dyDescent="0.3">
      <c r="B366" s="31" t="s">
        <v>411</v>
      </c>
    </row>
    <row r="367" spans="2:2" s="5" customFormat="1" ht="15.6" x14ac:dyDescent="0.3">
      <c r="B367" s="31" t="s">
        <v>411</v>
      </c>
    </row>
    <row r="368" spans="2:2" s="5" customFormat="1" ht="15.6" x14ac:dyDescent="0.3">
      <c r="B368" s="31" t="s">
        <v>411</v>
      </c>
    </row>
    <row r="369" spans="2:2" s="5" customFormat="1" ht="15.6" x14ac:dyDescent="0.3">
      <c r="B369" s="31" t="s">
        <v>411</v>
      </c>
    </row>
    <row r="370" spans="2:2" s="5" customFormat="1" ht="15.6" x14ac:dyDescent="0.3">
      <c r="B370" s="31" t="s">
        <v>411</v>
      </c>
    </row>
    <row r="371" spans="2:2" s="5" customFormat="1" ht="15.6" x14ac:dyDescent="0.3">
      <c r="B371" s="31" t="s">
        <v>411</v>
      </c>
    </row>
    <row r="372" spans="2:2" s="5" customFormat="1" ht="15.6" x14ac:dyDescent="0.3">
      <c r="B372" s="31" t="s">
        <v>411</v>
      </c>
    </row>
    <row r="373" spans="2:2" s="5" customFormat="1" ht="15.6" x14ac:dyDescent="0.3">
      <c r="B373" s="31" t="s">
        <v>411</v>
      </c>
    </row>
    <row r="374" spans="2:2" s="5" customFormat="1" ht="15.6" x14ac:dyDescent="0.3">
      <c r="B374" s="31" t="s">
        <v>411</v>
      </c>
    </row>
    <row r="375" spans="2:2" s="5" customFormat="1" ht="15.6" x14ac:dyDescent="0.3">
      <c r="B375" s="31" t="s">
        <v>411</v>
      </c>
    </row>
    <row r="376" spans="2:2" s="5" customFormat="1" ht="15.6" x14ac:dyDescent="0.3">
      <c r="B376" s="31" t="s">
        <v>411</v>
      </c>
    </row>
    <row r="377" spans="2:2" s="5" customFormat="1" ht="15.6" x14ac:dyDescent="0.3">
      <c r="B377" s="31" t="s">
        <v>411</v>
      </c>
    </row>
    <row r="378" spans="2:2" s="5" customFormat="1" ht="15.6" x14ac:dyDescent="0.3">
      <c r="B378" s="31" t="s">
        <v>411</v>
      </c>
    </row>
    <row r="379" spans="2:2" s="5" customFormat="1" ht="15.6" x14ac:dyDescent="0.3">
      <c r="B379" s="31" t="s">
        <v>411</v>
      </c>
    </row>
    <row r="380" spans="2:2" s="5" customFormat="1" ht="15.6" x14ac:dyDescent="0.3">
      <c r="B380" s="31" t="s">
        <v>411</v>
      </c>
    </row>
    <row r="381" spans="2:2" s="5" customFormat="1" ht="15.6" x14ac:dyDescent="0.3">
      <c r="B381" s="31" t="s">
        <v>411</v>
      </c>
    </row>
    <row r="382" spans="2:2" s="5" customFormat="1" ht="15.6" x14ac:dyDescent="0.3">
      <c r="B382" s="31" t="s">
        <v>411</v>
      </c>
    </row>
    <row r="383" spans="2:2" s="5" customFormat="1" ht="15.6" x14ac:dyDescent="0.3">
      <c r="B383" s="31" t="s">
        <v>411</v>
      </c>
    </row>
    <row r="384" spans="2:2" s="5" customFormat="1" ht="15.6" x14ac:dyDescent="0.3">
      <c r="B384" s="31" t="s">
        <v>411</v>
      </c>
    </row>
    <row r="385" spans="2:2" s="5" customFormat="1" ht="15.6" x14ac:dyDescent="0.3">
      <c r="B385" s="31" t="s">
        <v>411</v>
      </c>
    </row>
    <row r="386" spans="2:2" s="5" customFormat="1" ht="15.6" x14ac:dyDescent="0.3">
      <c r="B386" s="31" t="s">
        <v>411</v>
      </c>
    </row>
    <row r="387" spans="2:2" s="5" customFormat="1" ht="15.6" x14ac:dyDescent="0.3">
      <c r="B387" s="31" t="s">
        <v>411</v>
      </c>
    </row>
    <row r="388" spans="2:2" s="5" customFormat="1" ht="15.6" x14ac:dyDescent="0.3">
      <c r="B388" s="31" t="s">
        <v>411</v>
      </c>
    </row>
    <row r="389" spans="2:2" s="5" customFormat="1" ht="15.6" x14ac:dyDescent="0.3">
      <c r="B389" s="31" t="s">
        <v>411</v>
      </c>
    </row>
    <row r="390" spans="2:2" s="5" customFormat="1" ht="15.6" x14ac:dyDescent="0.3">
      <c r="B390" s="31" t="s">
        <v>411</v>
      </c>
    </row>
    <row r="391" spans="2:2" s="5" customFormat="1" ht="15.6" x14ac:dyDescent="0.3">
      <c r="B391" s="31" t="s">
        <v>411</v>
      </c>
    </row>
    <row r="392" spans="2:2" s="5" customFormat="1" ht="15.6" x14ac:dyDescent="0.3">
      <c r="B392" s="31" t="s">
        <v>411</v>
      </c>
    </row>
    <row r="393" spans="2:2" s="5" customFormat="1" ht="15.6" x14ac:dyDescent="0.3">
      <c r="B393" s="31" t="s">
        <v>411</v>
      </c>
    </row>
    <row r="394" spans="2:2" s="5" customFormat="1" ht="15.6" x14ac:dyDescent="0.3">
      <c r="B394" s="31" t="s">
        <v>411</v>
      </c>
    </row>
    <row r="395" spans="2:2" s="5" customFormat="1" ht="15.6" x14ac:dyDescent="0.3">
      <c r="B395" s="31" t="s">
        <v>411</v>
      </c>
    </row>
    <row r="396" spans="2:2" s="5" customFormat="1" ht="15.6" x14ac:dyDescent="0.3">
      <c r="B396" s="31" t="s">
        <v>413</v>
      </c>
    </row>
    <row r="397" spans="2:2" s="5" customFormat="1" ht="15.6" x14ac:dyDescent="0.3">
      <c r="B397" s="31" t="s">
        <v>414</v>
      </c>
    </row>
    <row r="398" spans="2:2" s="5" customFormat="1" ht="15.6" x14ac:dyDescent="0.3">
      <c r="B398" s="31" t="s">
        <v>415</v>
      </c>
    </row>
    <row r="399" spans="2:2" s="5" customFormat="1" ht="15.6" x14ac:dyDescent="0.3">
      <c r="B399" s="31" t="s">
        <v>416</v>
      </c>
    </row>
    <row r="400" spans="2:2" s="5" customFormat="1" ht="15.6" x14ac:dyDescent="0.3">
      <c r="B400" s="31" t="s">
        <v>416</v>
      </c>
    </row>
    <row r="401" spans="2:2" s="5" customFormat="1" ht="15.6" x14ac:dyDescent="0.3">
      <c r="B401" s="31" t="s">
        <v>417</v>
      </c>
    </row>
    <row r="402" spans="2:2" s="5" customFormat="1" ht="15.6" x14ac:dyDescent="0.3">
      <c r="B402" s="31" t="s">
        <v>418</v>
      </c>
    </row>
    <row r="403" spans="2:2" s="5" customFormat="1" ht="15.6" x14ac:dyDescent="0.3">
      <c r="B403" s="31" t="s">
        <v>419</v>
      </c>
    </row>
    <row r="404" spans="2:2" s="5" customFormat="1" ht="15.6" x14ac:dyDescent="0.3">
      <c r="B404" s="31" t="s">
        <v>420</v>
      </c>
    </row>
    <row r="405" spans="2:2" s="5" customFormat="1" ht="15.6" x14ac:dyDescent="0.3">
      <c r="B405" s="31" t="s">
        <v>421</v>
      </c>
    </row>
    <row r="406" spans="2:2" s="5" customFormat="1" ht="15.6" x14ac:dyDescent="0.3">
      <c r="B406" s="31" t="s">
        <v>422</v>
      </c>
    </row>
    <row r="407" spans="2:2" s="5" customFormat="1" ht="15.6" x14ac:dyDescent="0.3">
      <c r="B407" s="31" t="s">
        <v>423</v>
      </c>
    </row>
    <row r="408" spans="2:2" s="5" customFormat="1" ht="15.6" x14ac:dyDescent="0.3">
      <c r="B408" s="31" t="s">
        <v>423</v>
      </c>
    </row>
    <row r="409" spans="2:2" s="5" customFormat="1" ht="15.6" x14ac:dyDescent="0.3">
      <c r="B409" s="31" t="s">
        <v>423</v>
      </c>
    </row>
    <row r="410" spans="2:2" s="5" customFormat="1" ht="15.6" x14ac:dyDescent="0.3">
      <c r="B410" s="31" t="s">
        <v>424</v>
      </c>
    </row>
    <row r="411" spans="2:2" s="5" customFormat="1" ht="15.6" x14ac:dyDescent="0.3">
      <c r="B411" s="31" t="s">
        <v>1290</v>
      </c>
    </row>
    <row r="412" spans="2:2" s="5" customFormat="1" ht="15.6" x14ac:dyDescent="0.3">
      <c r="B412" s="31" t="s">
        <v>1290</v>
      </c>
    </row>
    <row r="413" spans="2:2" s="5" customFormat="1" ht="15.6" x14ac:dyDescent="0.3">
      <c r="B413" s="31" t="s">
        <v>1290</v>
      </c>
    </row>
    <row r="414" spans="2:2" s="5" customFormat="1" ht="15.6" x14ac:dyDescent="0.3">
      <c r="B414" s="31" t="s">
        <v>1290</v>
      </c>
    </row>
    <row r="415" spans="2:2" s="5" customFormat="1" ht="15.6" x14ac:dyDescent="0.3">
      <c r="B415" s="31" t="s">
        <v>1289</v>
      </c>
    </row>
    <row r="416" spans="2:2" s="5" customFormat="1" ht="15.6" x14ac:dyDescent="0.3">
      <c r="B416" s="31" t="s">
        <v>1307</v>
      </c>
    </row>
    <row r="417" spans="2:2" s="5" customFormat="1" ht="15.6" x14ac:dyDescent="0.3">
      <c r="B417" s="31" t="s">
        <v>1307</v>
      </c>
    </row>
    <row r="418" spans="2:2" s="5" customFormat="1" ht="15.6" x14ac:dyDescent="0.3">
      <c r="B418" s="31" t="s">
        <v>1292</v>
      </c>
    </row>
    <row r="419" spans="2:2" s="5" customFormat="1" ht="15.6" x14ac:dyDescent="0.3">
      <c r="B419" s="31" t="s">
        <v>1292</v>
      </c>
    </row>
    <row r="420" spans="2:2" s="5" customFormat="1" ht="15.6" x14ac:dyDescent="0.3">
      <c r="B420" s="31" t="s">
        <v>1292</v>
      </c>
    </row>
    <row r="421" spans="2:2" s="5" customFormat="1" ht="15.6" x14ac:dyDescent="0.3">
      <c r="B421" s="31" t="s">
        <v>1293</v>
      </c>
    </row>
    <row r="422" spans="2:2" s="5" customFormat="1" ht="15.6" x14ac:dyDescent="0.3">
      <c r="B422" s="31" t="s">
        <v>1294</v>
      </c>
    </row>
    <row r="423" spans="2:2" s="5" customFormat="1" ht="15.6" x14ac:dyDescent="0.3">
      <c r="B423" s="31" t="s">
        <v>1295</v>
      </c>
    </row>
    <row r="424" spans="2:2" s="5" customFormat="1" ht="15.6" x14ac:dyDescent="0.3">
      <c r="B424" s="31" t="s">
        <v>1294</v>
      </c>
    </row>
    <row r="425" spans="2:2" s="5" customFormat="1" ht="15.6" x14ac:dyDescent="0.3">
      <c r="B425" s="31" t="s">
        <v>37</v>
      </c>
    </row>
    <row r="426" spans="2:2" s="5" customFormat="1" ht="15.6" x14ac:dyDescent="0.3">
      <c r="B426" s="31" t="s">
        <v>1308</v>
      </c>
    </row>
    <row r="427" spans="2:2" s="5" customFormat="1" ht="15.6" x14ac:dyDescent="0.3">
      <c r="B427" s="31" t="s">
        <v>1309</v>
      </c>
    </row>
    <row r="428" spans="2:2" s="5" customFormat="1" ht="15.6" x14ac:dyDescent="0.3">
      <c r="B428" s="31" t="s">
        <v>425</v>
      </c>
    </row>
    <row r="429" spans="2:2" s="5" customFormat="1" ht="15.6" x14ac:dyDescent="0.3">
      <c r="B429" s="31" t="s">
        <v>426</v>
      </c>
    </row>
    <row r="430" spans="2:2" s="5" customFormat="1" ht="15.6" x14ac:dyDescent="0.3">
      <c r="B430" s="31" t="s">
        <v>427</v>
      </c>
    </row>
    <row r="431" spans="2:2" s="5" customFormat="1" ht="15.6" x14ac:dyDescent="0.3">
      <c r="B431" s="31" t="s">
        <v>428</v>
      </c>
    </row>
    <row r="432" spans="2:2" s="5" customFormat="1" ht="15.6" x14ac:dyDescent="0.3">
      <c r="B432" s="31" t="s">
        <v>428</v>
      </c>
    </row>
    <row r="433" spans="2:2" s="5" customFormat="1" ht="15.6" x14ac:dyDescent="0.3">
      <c r="B433" s="31" t="s">
        <v>429</v>
      </c>
    </row>
    <row r="434" spans="2:2" s="5" customFormat="1" ht="15.6" x14ac:dyDescent="0.3">
      <c r="B434" s="31" t="s">
        <v>430</v>
      </c>
    </row>
    <row r="435" spans="2:2" s="5" customFormat="1" ht="15.6" x14ac:dyDescent="0.3">
      <c r="B435" s="31" t="s">
        <v>431</v>
      </c>
    </row>
    <row r="436" spans="2:2" s="5" customFormat="1" ht="15.6" x14ac:dyDescent="0.3">
      <c r="B436" s="31" t="s">
        <v>432</v>
      </c>
    </row>
    <row r="437" spans="2:2" s="5" customFormat="1" ht="15.6" x14ac:dyDescent="0.3">
      <c r="B437" s="31" t="s">
        <v>433</v>
      </c>
    </row>
    <row r="438" spans="2:2" s="5" customFormat="1" ht="15.6" x14ac:dyDescent="0.3">
      <c r="B438" s="31" t="s">
        <v>434</v>
      </c>
    </row>
    <row r="439" spans="2:2" s="5" customFormat="1" ht="15.6" x14ac:dyDescent="0.3">
      <c r="B439" s="31" t="s">
        <v>1310</v>
      </c>
    </row>
    <row r="440" spans="2:2" s="5" customFormat="1" ht="15.6" x14ac:dyDescent="0.3">
      <c r="B440" s="31" t="s">
        <v>435</v>
      </c>
    </row>
    <row r="441" spans="2:2" s="5" customFormat="1" ht="15.6" x14ac:dyDescent="0.3">
      <c r="B441" s="31" t="s">
        <v>436</v>
      </c>
    </row>
    <row r="442" spans="2:2" s="5" customFormat="1" ht="15.6" x14ac:dyDescent="0.3">
      <c r="B442" s="31" t="s">
        <v>437</v>
      </c>
    </row>
    <row r="443" spans="2:2" s="5" customFormat="1" ht="15.6" x14ac:dyDescent="0.3">
      <c r="B443" s="31" t="s">
        <v>438</v>
      </c>
    </row>
    <row r="444" spans="2:2" s="5" customFormat="1" ht="15.6" x14ac:dyDescent="0.3">
      <c r="B444" s="31" t="s">
        <v>439</v>
      </c>
    </row>
    <row r="445" spans="2:2" s="5" customFormat="1" ht="15.6" x14ac:dyDescent="0.3">
      <c r="B445" s="31" t="s">
        <v>440</v>
      </c>
    </row>
    <row r="446" spans="2:2" s="5" customFormat="1" ht="15.6" x14ac:dyDescent="0.3">
      <c r="B446" s="31" t="s">
        <v>441</v>
      </c>
    </row>
    <row r="447" spans="2:2" s="5" customFormat="1" ht="15.6" x14ac:dyDescent="0.3">
      <c r="B447" s="31" t="s">
        <v>442</v>
      </c>
    </row>
    <row r="448" spans="2:2" s="5" customFormat="1" ht="15.6" x14ac:dyDescent="0.3">
      <c r="B448" s="31" t="s">
        <v>443</v>
      </c>
    </row>
    <row r="449" spans="2:2" s="5" customFormat="1" ht="15.6" x14ac:dyDescent="0.3">
      <c r="B449" s="31" t="s">
        <v>444</v>
      </c>
    </row>
    <row r="450" spans="2:2" s="5" customFormat="1" ht="15.6" x14ac:dyDescent="0.3">
      <c r="B450" s="31" t="s">
        <v>444</v>
      </c>
    </row>
    <row r="451" spans="2:2" s="5" customFormat="1" ht="15.6" x14ac:dyDescent="0.3">
      <c r="B451" s="31" t="s">
        <v>445</v>
      </c>
    </row>
    <row r="452" spans="2:2" s="5" customFormat="1" ht="15.6" x14ac:dyDescent="0.3">
      <c r="B452" s="31" t="s">
        <v>445</v>
      </c>
    </row>
    <row r="453" spans="2:2" s="5" customFormat="1" ht="15.6" x14ac:dyDescent="0.3">
      <c r="B453" s="31" t="s">
        <v>445</v>
      </c>
    </row>
    <row r="454" spans="2:2" s="5" customFormat="1" ht="15.6" x14ac:dyDescent="0.3">
      <c r="B454" s="31" t="s">
        <v>446</v>
      </c>
    </row>
    <row r="455" spans="2:2" s="5" customFormat="1" ht="15.6" x14ac:dyDescent="0.3">
      <c r="B455" s="31" t="s">
        <v>445</v>
      </c>
    </row>
    <row r="456" spans="2:2" s="5" customFormat="1" ht="15.6" x14ac:dyDescent="0.3">
      <c r="B456" s="31" t="s">
        <v>445</v>
      </c>
    </row>
    <row r="457" spans="2:2" s="5" customFormat="1" ht="15.6" x14ac:dyDescent="0.3">
      <c r="B457" s="31" t="s">
        <v>445</v>
      </c>
    </row>
    <row r="458" spans="2:2" s="5" customFormat="1" ht="15.6" x14ac:dyDescent="0.3">
      <c r="B458" s="31" t="s">
        <v>445</v>
      </c>
    </row>
    <row r="459" spans="2:2" s="5" customFormat="1" ht="15.6" x14ac:dyDescent="0.3">
      <c r="B459" s="31" t="s">
        <v>445</v>
      </c>
    </row>
    <row r="460" spans="2:2" s="5" customFormat="1" ht="15.6" x14ac:dyDescent="0.3">
      <c r="B460" s="31" t="s">
        <v>445</v>
      </c>
    </row>
    <row r="461" spans="2:2" s="5" customFormat="1" ht="15.6" x14ac:dyDescent="0.3">
      <c r="B461" s="31" t="s">
        <v>445</v>
      </c>
    </row>
    <row r="462" spans="2:2" s="5" customFormat="1" ht="15.6" x14ac:dyDescent="0.3">
      <c r="B462" s="31" t="s">
        <v>445</v>
      </c>
    </row>
    <row r="463" spans="2:2" s="5" customFormat="1" ht="15.6" x14ac:dyDescent="0.3">
      <c r="B463" s="31" t="s">
        <v>445</v>
      </c>
    </row>
    <row r="464" spans="2:2" s="5" customFormat="1" ht="15.6" x14ac:dyDescent="0.3">
      <c r="B464" s="31" t="s">
        <v>445</v>
      </c>
    </row>
    <row r="465" spans="2:2" s="5" customFormat="1" ht="15.6" x14ac:dyDescent="0.3">
      <c r="B465" s="31" t="s">
        <v>445</v>
      </c>
    </row>
    <row r="466" spans="2:2" s="5" customFormat="1" ht="15.6" x14ac:dyDescent="0.3">
      <c r="B466" s="31" t="s">
        <v>445</v>
      </c>
    </row>
    <row r="467" spans="2:2" s="5" customFormat="1" ht="15.6" x14ac:dyDescent="0.3">
      <c r="B467" s="31" t="s">
        <v>445</v>
      </c>
    </row>
    <row r="468" spans="2:2" s="5" customFormat="1" ht="15.6" x14ac:dyDescent="0.3">
      <c r="B468" s="31" t="s">
        <v>445</v>
      </c>
    </row>
    <row r="469" spans="2:2" s="5" customFormat="1" ht="15.6" x14ac:dyDescent="0.3">
      <c r="B469" s="31" t="s">
        <v>445</v>
      </c>
    </row>
    <row r="470" spans="2:2" s="5" customFormat="1" ht="15.6" x14ac:dyDescent="0.3">
      <c r="B470" s="31" t="s">
        <v>445</v>
      </c>
    </row>
    <row r="471" spans="2:2" s="5" customFormat="1" ht="15.6" x14ac:dyDescent="0.3">
      <c r="B471" s="31" t="s">
        <v>445</v>
      </c>
    </row>
    <row r="472" spans="2:2" s="5" customFormat="1" ht="15.6" x14ac:dyDescent="0.3">
      <c r="B472" s="31" t="s">
        <v>445</v>
      </c>
    </row>
    <row r="473" spans="2:2" s="5" customFormat="1" ht="15.6" x14ac:dyDescent="0.3">
      <c r="B473" s="31" t="s">
        <v>445</v>
      </c>
    </row>
    <row r="474" spans="2:2" s="5" customFormat="1" ht="15.6" x14ac:dyDescent="0.3">
      <c r="B474" s="31" t="s">
        <v>445</v>
      </c>
    </row>
    <row r="475" spans="2:2" s="5" customFormat="1" ht="15.6" x14ac:dyDescent="0.3">
      <c r="B475" s="31" t="s">
        <v>445</v>
      </c>
    </row>
    <row r="476" spans="2:2" s="5" customFormat="1" ht="15.6" x14ac:dyDescent="0.3">
      <c r="B476" s="31" t="s">
        <v>447</v>
      </c>
    </row>
    <row r="477" spans="2:2" s="5" customFormat="1" ht="15.6" x14ac:dyDescent="0.3">
      <c r="B477" s="31" t="s">
        <v>445</v>
      </c>
    </row>
    <row r="478" spans="2:2" s="5" customFormat="1" ht="15.6" x14ac:dyDescent="0.3">
      <c r="B478" s="31" t="s">
        <v>448</v>
      </c>
    </row>
    <row r="479" spans="2:2" s="5" customFormat="1" ht="15.6" x14ac:dyDescent="0.3">
      <c r="B479" s="31" t="s">
        <v>448</v>
      </c>
    </row>
    <row r="480" spans="2:2" s="5" customFormat="1" ht="15.6" x14ac:dyDescent="0.3">
      <c r="B480" s="31" t="s">
        <v>449</v>
      </c>
    </row>
    <row r="481" spans="2:2" s="5" customFormat="1" ht="15.6" x14ac:dyDescent="0.3">
      <c r="B481" s="31" t="s">
        <v>450</v>
      </c>
    </row>
    <row r="482" spans="2:2" s="5" customFormat="1" ht="15.6" x14ac:dyDescent="0.3">
      <c r="B482" s="31" t="s">
        <v>451</v>
      </c>
    </row>
    <row r="483" spans="2:2" s="5" customFormat="1" ht="15.6" x14ac:dyDescent="0.3">
      <c r="B483" s="31" t="s">
        <v>452</v>
      </c>
    </row>
    <row r="484" spans="2:2" s="5" customFormat="1" ht="15.6" x14ac:dyDescent="0.3">
      <c r="B484" s="31" t="s">
        <v>453</v>
      </c>
    </row>
    <row r="485" spans="2:2" s="5" customFormat="1" ht="15.6" x14ac:dyDescent="0.3">
      <c r="B485" s="31" t="s">
        <v>453</v>
      </c>
    </row>
    <row r="486" spans="2:2" s="5" customFormat="1" ht="15.6" x14ac:dyDescent="0.3">
      <c r="B486" s="31" t="s">
        <v>453</v>
      </c>
    </row>
    <row r="487" spans="2:2" s="5" customFormat="1" ht="15.6" x14ac:dyDescent="0.3">
      <c r="B487" s="31" t="s">
        <v>454</v>
      </c>
    </row>
    <row r="488" spans="2:2" s="5" customFormat="1" ht="15.6" x14ac:dyDescent="0.3">
      <c r="B488" s="31" t="s">
        <v>454</v>
      </c>
    </row>
    <row r="489" spans="2:2" s="5" customFormat="1" ht="15.6" x14ac:dyDescent="0.3">
      <c r="B489" s="31" t="s">
        <v>455</v>
      </c>
    </row>
    <row r="490" spans="2:2" s="5" customFormat="1" ht="15.6" x14ac:dyDescent="0.3">
      <c r="B490" s="31" t="s">
        <v>456</v>
      </c>
    </row>
    <row r="491" spans="2:2" s="5" customFormat="1" ht="15.6" x14ac:dyDescent="0.3">
      <c r="B491" s="31" t="s">
        <v>457</v>
      </c>
    </row>
    <row r="492" spans="2:2" s="5" customFormat="1" ht="15.6" x14ac:dyDescent="0.3">
      <c r="B492" s="31" t="s">
        <v>1311</v>
      </c>
    </row>
    <row r="493" spans="2:2" s="5" customFormat="1" ht="15.6" x14ac:dyDescent="0.3">
      <c r="B493" s="31" t="s">
        <v>458</v>
      </c>
    </row>
    <row r="494" spans="2:2" s="5" customFormat="1" ht="15.6" x14ac:dyDescent="0.3">
      <c r="B494" s="31" t="s">
        <v>459</v>
      </c>
    </row>
    <row r="495" spans="2:2" s="5" customFormat="1" ht="15.6" x14ac:dyDescent="0.3">
      <c r="B495" s="31" t="s">
        <v>460</v>
      </c>
    </row>
    <row r="496" spans="2:2" s="5" customFormat="1" ht="15.6" x14ac:dyDescent="0.3">
      <c r="B496" s="31" t="s">
        <v>460</v>
      </c>
    </row>
    <row r="497" spans="2:2" s="5" customFormat="1" ht="15.6" x14ac:dyDescent="0.3">
      <c r="B497" s="31" t="s">
        <v>460</v>
      </c>
    </row>
    <row r="498" spans="2:2" s="5" customFormat="1" ht="15.6" x14ac:dyDescent="0.3">
      <c r="B498" s="31" t="s">
        <v>460</v>
      </c>
    </row>
    <row r="499" spans="2:2" s="5" customFormat="1" ht="15.6" x14ac:dyDescent="0.3">
      <c r="B499" s="31" t="s">
        <v>460</v>
      </c>
    </row>
    <row r="500" spans="2:2" s="5" customFormat="1" ht="15.6" x14ac:dyDescent="0.3">
      <c r="B500" s="31" t="s">
        <v>461</v>
      </c>
    </row>
    <row r="501" spans="2:2" s="5" customFormat="1" ht="15.6" x14ac:dyDescent="0.3">
      <c r="B501" s="31" t="s">
        <v>462</v>
      </c>
    </row>
    <row r="502" spans="2:2" s="5" customFormat="1" ht="15.6" x14ac:dyDescent="0.3">
      <c r="B502" s="31" t="s">
        <v>1</v>
      </c>
    </row>
    <row r="503" spans="2:2" s="5" customFormat="1" ht="15.6" x14ac:dyDescent="0.3">
      <c r="B503" s="31" t="s">
        <v>463</v>
      </c>
    </row>
    <row r="504" spans="2:2" s="5" customFormat="1" ht="15.6" x14ac:dyDescent="0.3">
      <c r="B504" s="31" t="s">
        <v>464</v>
      </c>
    </row>
    <row r="505" spans="2:2" s="5" customFormat="1" ht="15.6" x14ac:dyDescent="0.3">
      <c r="B505" s="31" t="s">
        <v>465</v>
      </c>
    </row>
    <row r="506" spans="2:2" s="5" customFormat="1" ht="15.6" x14ac:dyDescent="0.3">
      <c r="B506" s="31" t="s">
        <v>466</v>
      </c>
    </row>
    <row r="507" spans="2:2" s="5" customFormat="1" ht="15.6" x14ac:dyDescent="0.3">
      <c r="B507" s="31" t="s">
        <v>467</v>
      </c>
    </row>
    <row r="508" spans="2:2" s="5" customFormat="1" ht="15.6" x14ac:dyDescent="0.3">
      <c r="B508" s="31" t="s">
        <v>468</v>
      </c>
    </row>
    <row r="509" spans="2:2" s="5" customFormat="1" ht="15.6" x14ac:dyDescent="0.3">
      <c r="B509" s="31" t="s">
        <v>469</v>
      </c>
    </row>
    <row r="510" spans="2:2" s="5" customFormat="1" ht="15.6" x14ac:dyDescent="0.3">
      <c r="B510" s="31" t="s">
        <v>470</v>
      </c>
    </row>
    <row r="511" spans="2:2" s="5" customFormat="1" ht="15.6" x14ac:dyDescent="0.3">
      <c r="B511" s="31" t="s">
        <v>471</v>
      </c>
    </row>
    <row r="512" spans="2:2" s="5" customFormat="1" ht="15.6" x14ac:dyDescent="0.3">
      <c r="B512" s="31" t="s">
        <v>472</v>
      </c>
    </row>
    <row r="513" spans="2:2" s="5" customFormat="1" ht="15.6" x14ac:dyDescent="0.3">
      <c r="B513" s="31" t="s">
        <v>473</v>
      </c>
    </row>
    <row r="514" spans="2:2" s="5" customFormat="1" ht="15.6" x14ac:dyDescent="0.3">
      <c r="B514" s="31" t="s">
        <v>474</v>
      </c>
    </row>
    <row r="515" spans="2:2" s="5" customFormat="1" ht="15.6" x14ac:dyDescent="0.3">
      <c r="B515" s="31" t="s">
        <v>473</v>
      </c>
    </row>
    <row r="516" spans="2:2" s="5" customFormat="1" ht="15.6" x14ac:dyDescent="0.3">
      <c r="B516" s="31" t="s">
        <v>473</v>
      </c>
    </row>
    <row r="517" spans="2:2" s="5" customFormat="1" ht="15.6" x14ac:dyDescent="0.3">
      <c r="B517" s="31" t="s">
        <v>473</v>
      </c>
    </row>
    <row r="518" spans="2:2" s="5" customFormat="1" ht="15.6" x14ac:dyDescent="0.3">
      <c r="B518" s="31" t="s">
        <v>473</v>
      </c>
    </row>
    <row r="519" spans="2:2" s="5" customFormat="1" ht="15.6" x14ac:dyDescent="0.3">
      <c r="B519" s="31" t="s">
        <v>473</v>
      </c>
    </row>
    <row r="520" spans="2:2" s="5" customFormat="1" ht="15.6" x14ac:dyDescent="0.3">
      <c r="B520" s="31" t="s">
        <v>473</v>
      </c>
    </row>
    <row r="521" spans="2:2" s="5" customFormat="1" ht="15.6" x14ac:dyDescent="0.3">
      <c r="B521" s="31" t="s">
        <v>473</v>
      </c>
    </row>
    <row r="522" spans="2:2" s="5" customFormat="1" ht="15.6" x14ac:dyDescent="0.3">
      <c r="B522" s="31" t="s">
        <v>473</v>
      </c>
    </row>
    <row r="523" spans="2:2" s="5" customFormat="1" ht="15.6" x14ac:dyDescent="0.3">
      <c r="B523" s="31" t="s">
        <v>473</v>
      </c>
    </row>
    <row r="524" spans="2:2" s="5" customFormat="1" ht="15.6" x14ac:dyDescent="0.3">
      <c r="B524" s="31" t="s">
        <v>473</v>
      </c>
    </row>
    <row r="525" spans="2:2" s="5" customFormat="1" ht="15.6" x14ac:dyDescent="0.3">
      <c r="B525" s="31" t="s">
        <v>473</v>
      </c>
    </row>
    <row r="526" spans="2:2" s="5" customFormat="1" ht="15.6" x14ac:dyDescent="0.3">
      <c r="B526" s="31" t="s">
        <v>473</v>
      </c>
    </row>
    <row r="527" spans="2:2" s="5" customFormat="1" ht="15.6" x14ac:dyDescent="0.3">
      <c r="B527" s="31" t="s">
        <v>473</v>
      </c>
    </row>
    <row r="528" spans="2:2" s="5" customFormat="1" ht="15.6" x14ac:dyDescent="0.3">
      <c r="B528" s="31" t="s">
        <v>473</v>
      </c>
    </row>
    <row r="529" spans="2:2" s="5" customFormat="1" ht="15.6" x14ac:dyDescent="0.3">
      <c r="B529" s="31" t="s">
        <v>475</v>
      </c>
    </row>
    <row r="530" spans="2:2" s="5" customFormat="1" ht="15.6" x14ac:dyDescent="0.3">
      <c r="B530" s="31" t="s">
        <v>476</v>
      </c>
    </row>
    <row r="531" spans="2:2" s="5" customFormat="1" ht="15.6" x14ac:dyDescent="0.3">
      <c r="B531" s="31" t="s">
        <v>476</v>
      </c>
    </row>
    <row r="532" spans="2:2" s="5" customFormat="1" ht="15.6" x14ac:dyDescent="0.3">
      <c r="B532" s="31" t="s">
        <v>1312</v>
      </c>
    </row>
    <row r="533" spans="2:2" s="5" customFormat="1" ht="15.6" x14ac:dyDescent="0.3">
      <c r="B533" s="31" t="s">
        <v>477</v>
      </c>
    </row>
    <row r="534" spans="2:2" s="5" customFormat="1" ht="15.6" x14ac:dyDescent="0.3">
      <c r="B534" s="31" t="s">
        <v>478</v>
      </c>
    </row>
    <row r="535" spans="2:2" s="5" customFormat="1" ht="15.6" x14ac:dyDescent="0.3">
      <c r="B535" s="31" t="s">
        <v>479</v>
      </c>
    </row>
    <row r="536" spans="2:2" s="5" customFormat="1" ht="15.6" x14ac:dyDescent="0.3">
      <c r="B536" s="31" t="s">
        <v>480</v>
      </c>
    </row>
    <row r="537" spans="2:2" s="5" customFormat="1" ht="15.6" x14ac:dyDescent="0.3">
      <c r="B537" s="31" t="s">
        <v>1313</v>
      </c>
    </row>
    <row r="538" spans="2:2" s="5" customFormat="1" ht="15.6" x14ac:dyDescent="0.3">
      <c r="B538" s="31" t="s">
        <v>481</v>
      </c>
    </row>
    <row r="539" spans="2:2" s="5" customFormat="1" ht="15.6" x14ac:dyDescent="0.3">
      <c r="B539" s="31" t="s">
        <v>481</v>
      </c>
    </row>
    <row r="540" spans="2:2" s="5" customFormat="1" ht="15.6" x14ac:dyDescent="0.3">
      <c r="B540" s="31" t="s">
        <v>481</v>
      </c>
    </row>
    <row r="541" spans="2:2" s="5" customFormat="1" ht="15.6" x14ac:dyDescent="0.3">
      <c r="B541" s="31" t="s">
        <v>482</v>
      </c>
    </row>
    <row r="542" spans="2:2" s="5" customFormat="1" ht="15.6" x14ac:dyDescent="0.3">
      <c r="B542" s="31" t="s">
        <v>483</v>
      </c>
    </row>
    <row r="543" spans="2:2" s="5" customFormat="1" ht="15.6" x14ac:dyDescent="0.3">
      <c r="B543" s="31" t="s">
        <v>484</v>
      </c>
    </row>
    <row r="544" spans="2:2" s="5" customFormat="1" ht="15.6" x14ac:dyDescent="0.3">
      <c r="B544" s="31" t="s">
        <v>1314</v>
      </c>
    </row>
    <row r="545" spans="1:2" ht="15.6" x14ac:dyDescent="0.3">
      <c r="B545" s="31" t="s">
        <v>1315</v>
      </c>
    </row>
    <row r="546" spans="1:2" ht="15.6" x14ac:dyDescent="0.3">
      <c r="B546" s="31" t="s">
        <v>1316</v>
      </c>
    </row>
    <row r="547" spans="1:2" ht="15.6" x14ac:dyDescent="0.3">
      <c r="B547" s="31" t="s">
        <v>1317</v>
      </c>
    </row>
    <row r="548" spans="1:2" ht="15.6" x14ac:dyDescent="0.3">
      <c r="B548" s="31" t="s">
        <v>485</v>
      </c>
    </row>
    <row r="549" spans="1:2" ht="15.6" x14ac:dyDescent="0.3">
      <c r="B549" s="31" t="s">
        <v>486</v>
      </c>
    </row>
    <row r="550" spans="1:2" ht="15.6" x14ac:dyDescent="0.3">
      <c r="B550" s="31" t="s">
        <v>487</v>
      </c>
    </row>
    <row r="551" spans="1:2" ht="15.6" x14ac:dyDescent="0.3">
      <c r="B551" s="31" t="s">
        <v>488</v>
      </c>
    </row>
    <row r="552" spans="1:2" ht="15.6" x14ac:dyDescent="0.3">
      <c r="B552" s="31" t="s">
        <v>489</v>
      </c>
    </row>
    <row r="553" spans="1:2" s="44" customFormat="1" ht="15.6" x14ac:dyDescent="0.3">
      <c r="A553" s="78"/>
    </row>
    <row r="554" spans="1:2" s="70" customFormat="1" ht="15.6" x14ac:dyDescent="0.3">
      <c r="A554" s="77"/>
      <c r="B554" s="76" t="s">
        <v>490</v>
      </c>
    </row>
    <row r="555" spans="1:2" s="44" customFormat="1" ht="15.6" x14ac:dyDescent="0.3">
      <c r="A555" s="78"/>
      <c r="B555" s="40"/>
    </row>
    <row r="556" spans="1:2" ht="15.6" x14ac:dyDescent="0.3">
      <c r="B556" s="31" t="s">
        <v>492</v>
      </c>
    </row>
    <row r="557" spans="1:2" ht="15.6" x14ac:dyDescent="0.3">
      <c r="B557" s="31" t="s">
        <v>492</v>
      </c>
    </row>
    <row r="558" spans="1:2" ht="15.6" x14ac:dyDescent="0.3">
      <c r="B558" s="31" t="s">
        <v>491</v>
      </c>
    </row>
    <row r="559" spans="1:2" ht="15.6" x14ac:dyDescent="0.3">
      <c r="B559" s="31" t="s">
        <v>491</v>
      </c>
    </row>
    <row r="560" spans="1:2" ht="15.6" x14ac:dyDescent="0.3">
      <c r="B560" s="31" t="s">
        <v>491</v>
      </c>
    </row>
    <row r="561" spans="2:2" s="5" customFormat="1" ht="15.6" x14ac:dyDescent="0.3">
      <c r="B561" s="31" t="s">
        <v>491</v>
      </c>
    </row>
    <row r="562" spans="2:2" s="5" customFormat="1" ht="15.6" x14ac:dyDescent="0.3">
      <c r="B562" s="31" t="s">
        <v>491</v>
      </c>
    </row>
    <row r="563" spans="2:2" s="5" customFormat="1" ht="15.6" x14ac:dyDescent="0.3">
      <c r="B563" s="31" t="s">
        <v>491</v>
      </c>
    </row>
    <row r="564" spans="2:2" s="5" customFormat="1" ht="15.6" x14ac:dyDescent="0.3">
      <c r="B564" s="31" t="s">
        <v>491</v>
      </c>
    </row>
    <row r="565" spans="2:2" s="5" customFormat="1" ht="15.6" x14ac:dyDescent="0.3">
      <c r="B565" s="31" t="s">
        <v>493</v>
      </c>
    </row>
    <row r="566" spans="2:2" s="5" customFormat="1" ht="15.6" x14ac:dyDescent="0.3">
      <c r="B566" s="31" t="s">
        <v>493</v>
      </c>
    </row>
    <row r="567" spans="2:2" s="5" customFormat="1" ht="15.6" x14ac:dyDescent="0.3">
      <c r="B567" s="31" t="s">
        <v>493</v>
      </c>
    </row>
    <row r="568" spans="2:2" s="5" customFormat="1" ht="15.6" x14ac:dyDescent="0.3">
      <c r="B568" s="31" t="s">
        <v>494</v>
      </c>
    </row>
    <row r="569" spans="2:2" s="5" customFormat="1" ht="15.6" x14ac:dyDescent="0.3">
      <c r="B569" s="31" t="s">
        <v>496</v>
      </c>
    </row>
    <row r="570" spans="2:2" s="5" customFormat="1" ht="15.6" x14ac:dyDescent="0.3">
      <c r="B570" s="31" t="s">
        <v>496</v>
      </c>
    </row>
    <row r="571" spans="2:2" s="5" customFormat="1" ht="15.6" x14ac:dyDescent="0.3">
      <c r="B571" s="31" t="s">
        <v>495</v>
      </c>
    </row>
    <row r="572" spans="2:2" s="5" customFormat="1" ht="15.6" x14ac:dyDescent="0.3">
      <c r="B572" s="31" t="s">
        <v>497</v>
      </c>
    </row>
    <row r="573" spans="2:2" s="5" customFormat="1" ht="15.6" x14ac:dyDescent="0.3">
      <c r="B573" s="31" t="s">
        <v>498</v>
      </c>
    </row>
    <row r="574" spans="2:2" s="5" customFormat="1" ht="15.6" x14ac:dyDescent="0.3">
      <c r="B574" s="31" t="s">
        <v>499</v>
      </c>
    </row>
    <row r="575" spans="2:2" s="5" customFormat="1" ht="15.6" x14ac:dyDescent="0.3">
      <c r="B575" s="31" t="s">
        <v>500</v>
      </c>
    </row>
    <row r="576" spans="2:2" s="5" customFormat="1" ht="15.6" x14ac:dyDescent="0.3">
      <c r="B576" s="31" t="s">
        <v>501</v>
      </c>
    </row>
    <row r="577" spans="2:2" s="5" customFormat="1" ht="15.6" x14ac:dyDescent="0.3">
      <c r="B577" s="31" t="s">
        <v>502</v>
      </c>
    </row>
    <row r="578" spans="2:2" s="5" customFormat="1" ht="15.6" x14ac:dyDescent="0.3">
      <c r="B578" s="31" t="s">
        <v>503</v>
      </c>
    </row>
    <row r="579" spans="2:2" s="5" customFormat="1" ht="15.6" x14ac:dyDescent="0.3">
      <c r="B579" s="31" t="s">
        <v>504</v>
      </c>
    </row>
    <row r="580" spans="2:2" s="5" customFormat="1" ht="15.6" x14ac:dyDescent="0.3">
      <c r="B580" s="31" t="s">
        <v>505</v>
      </c>
    </row>
    <row r="581" spans="2:2" s="5" customFormat="1" ht="15.6" x14ac:dyDescent="0.3">
      <c r="B581" s="31" t="s">
        <v>506</v>
      </c>
    </row>
    <row r="582" spans="2:2" s="5" customFormat="1" ht="15.6" x14ac:dyDescent="0.3">
      <c r="B582" s="31" t="s">
        <v>507</v>
      </c>
    </row>
    <row r="583" spans="2:2" s="5" customFormat="1" ht="15.6" x14ac:dyDescent="0.3">
      <c r="B583" s="31" t="s">
        <v>125</v>
      </c>
    </row>
    <row r="584" spans="2:2" s="5" customFormat="1" ht="15.6" x14ac:dyDescent="0.3">
      <c r="B584" s="31" t="s">
        <v>125</v>
      </c>
    </row>
    <row r="585" spans="2:2" s="5" customFormat="1" ht="15.6" x14ac:dyDescent="0.3">
      <c r="B585" s="31" t="s">
        <v>508</v>
      </c>
    </row>
    <row r="586" spans="2:2" s="5" customFormat="1" ht="15.6" x14ac:dyDescent="0.3">
      <c r="B586" s="31" t="s">
        <v>509</v>
      </c>
    </row>
    <row r="587" spans="2:2" s="5" customFormat="1" ht="15.6" x14ac:dyDescent="0.3">
      <c r="B587" s="31" t="s">
        <v>510</v>
      </c>
    </row>
    <row r="588" spans="2:2" s="5" customFormat="1" ht="15.6" x14ac:dyDescent="0.3">
      <c r="B588" s="31" t="s">
        <v>511</v>
      </c>
    </row>
    <row r="589" spans="2:2" s="5" customFormat="1" ht="15.6" x14ac:dyDescent="0.3">
      <c r="B589" s="31" t="s">
        <v>512</v>
      </c>
    </row>
    <row r="590" spans="2:2" s="5" customFormat="1" ht="15.6" x14ac:dyDescent="0.3">
      <c r="B590" s="31" t="s">
        <v>513</v>
      </c>
    </row>
    <row r="591" spans="2:2" s="5" customFormat="1" ht="15.6" x14ac:dyDescent="0.3">
      <c r="B591" s="31" t="s">
        <v>2</v>
      </c>
    </row>
    <row r="592" spans="2:2" s="5" customFormat="1" ht="15.6" x14ac:dyDescent="0.3">
      <c r="B592" s="31" t="s">
        <v>2</v>
      </c>
    </row>
    <row r="593" spans="2:2" s="5" customFormat="1" ht="15.6" x14ac:dyDescent="0.3">
      <c r="B593" s="31" t="s">
        <v>2</v>
      </c>
    </row>
    <row r="594" spans="2:2" s="5" customFormat="1" ht="15.6" x14ac:dyDescent="0.3">
      <c r="B594" s="31" t="s">
        <v>2</v>
      </c>
    </row>
    <row r="595" spans="2:2" s="5" customFormat="1" ht="15.6" x14ac:dyDescent="0.3">
      <c r="B595" s="31" t="s">
        <v>2</v>
      </c>
    </row>
    <row r="596" spans="2:2" s="5" customFormat="1" ht="15.6" x14ac:dyDescent="0.3">
      <c r="B596" s="31" t="s">
        <v>2</v>
      </c>
    </row>
    <row r="597" spans="2:2" s="5" customFormat="1" ht="15.6" x14ac:dyDescent="0.3">
      <c r="B597" s="31" t="s">
        <v>2</v>
      </c>
    </row>
    <row r="598" spans="2:2" s="5" customFormat="1" ht="15.6" x14ac:dyDescent="0.3">
      <c r="B598" s="31" t="s">
        <v>2</v>
      </c>
    </row>
    <row r="599" spans="2:2" s="5" customFormat="1" ht="15.6" x14ac:dyDescent="0.3">
      <c r="B599" s="31" t="s">
        <v>2</v>
      </c>
    </row>
    <row r="600" spans="2:2" s="5" customFormat="1" ht="15.6" x14ac:dyDescent="0.3">
      <c r="B600" s="31" t="s">
        <v>2</v>
      </c>
    </row>
    <row r="601" spans="2:2" s="5" customFormat="1" ht="15.6" x14ac:dyDescent="0.3">
      <c r="B601" s="31" t="s">
        <v>2</v>
      </c>
    </row>
    <row r="602" spans="2:2" s="5" customFormat="1" ht="15.6" x14ac:dyDescent="0.3">
      <c r="B602" s="31" t="s">
        <v>2</v>
      </c>
    </row>
    <row r="603" spans="2:2" s="5" customFormat="1" ht="15.6" x14ac:dyDescent="0.3">
      <c r="B603" s="31" t="s">
        <v>2</v>
      </c>
    </row>
    <row r="604" spans="2:2" s="5" customFormat="1" ht="15.6" x14ac:dyDescent="0.3">
      <c r="B604" s="31" t="s">
        <v>514</v>
      </c>
    </row>
    <row r="605" spans="2:2" s="5" customFormat="1" ht="15.6" x14ac:dyDescent="0.3">
      <c r="B605" s="31" t="s">
        <v>2</v>
      </c>
    </row>
    <row r="606" spans="2:2" s="5" customFormat="1" ht="15.6" x14ac:dyDescent="0.3">
      <c r="B606" s="31" t="s">
        <v>2</v>
      </c>
    </row>
    <row r="607" spans="2:2" s="5" customFormat="1" ht="15.6" x14ac:dyDescent="0.3">
      <c r="B607" s="31" t="s">
        <v>2</v>
      </c>
    </row>
    <row r="608" spans="2:2" s="5" customFormat="1" ht="15.6" x14ac:dyDescent="0.3">
      <c r="B608" s="31" t="s">
        <v>2</v>
      </c>
    </row>
    <row r="609" spans="2:2" s="5" customFormat="1" ht="15.6" x14ac:dyDescent="0.3">
      <c r="B609" s="31" t="s">
        <v>2</v>
      </c>
    </row>
    <row r="610" spans="2:2" s="5" customFormat="1" ht="15.6" x14ac:dyDescent="0.3">
      <c r="B610" s="31" t="s">
        <v>2</v>
      </c>
    </row>
    <row r="611" spans="2:2" s="5" customFormat="1" ht="15.6" x14ac:dyDescent="0.3">
      <c r="B611" s="31" t="s">
        <v>2</v>
      </c>
    </row>
    <row r="612" spans="2:2" s="5" customFormat="1" ht="15.6" x14ac:dyDescent="0.3">
      <c r="B612" s="31" t="s">
        <v>2</v>
      </c>
    </row>
    <row r="613" spans="2:2" s="5" customFormat="1" ht="15.6" x14ac:dyDescent="0.3">
      <c r="B613" s="31" t="s">
        <v>2</v>
      </c>
    </row>
    <row r="614" spans="2:2" s="5" customFormat="1" ht="15.6" x14ac:dyDescent="0.3">
      <c r="B614" s="31" t="s">
        <v>2</v>
      </c>
    </row>
    <row r="615" spans="2:2" s="5" customFormat="1" ht="15.6" x14ac:dyDescent="0.3">
      <c r="B615" s="31" t="s">
        <v>2</v>
      </c>
    </row>
    <row r="616" spans="2:2" s="5" customFormat="1" ht="15.6" x14ac:dyDescent="0.3">
      <c r="B616" s="31" t="s">
        <v>2</v>
      </c>
    </row>
    <row r="617" spans="2:2" s="5" customFormat="1" ht="15.6" x14ac:dyDescent="0.3">
      <c r="B617" s="31" t="s">
        <v>2</v>
      </c>
    </row>
    <row r="618" spans="2:2" s="5" customFormat="1" ht="15.6" x14ac:dyDescent="0.3">
      <c r="B618" s="31" t="s">
        <v>2</v>
      </c>
    </row>
    <row r="619" spans="2:2" s="5" customFormat="1" ht="15.6" x14ac:dyDescent="0.3">
      <c r="B619" s="31" t="s">
        <v>2</v>
      </c>
    </row>
    <row r="620" spans="2:2" s="5" customFormat="1" ht="15.6" x14ac:dyDescent="0.3">
      <c r="B620" s="31" t="s">
        <v>2</v>
      </c>
    </row>
    <row r="621" spans="2:2" s="5" customFormat="1" ht="15.6" x14ac:dyDescent="0.3">
      <c r="B621" s="31" t="s">
        <v>2</v>
      </c>
    </row>
    <row r="622" spans="2:2" s="5" customFormat="1" ht="15.6" x14ac:dyDescent="0.3">
      <c r="B622" s="31" t="s">
        <v>2</v>
      </c>
    </row>
    <row r="623" spans="2:2" s="5" customFormat="1" ht="15.6" x14ac:dyDescent="0.3">
      <c r="B623" s="31" t="s">
        <v>2</v>
      </c>
    </row>
    <row r="624" spans="2:2" s="5" customFormat="1" ht="15.6" x14ac:dyDescent="0.3">
      <c r="B624" s="31" t="s">
        <v>514</v>
      </c>
    </row>
    <row r="625" spans="2:2" s="5" customFormat="1" ht="15.6" x14ac:dyDescent="0.3">
      <c r="B625" s="31" t="s">
        <v>2</v>
      </c>
    </row>
    <row r="626" spans="2:2" s="5" customFormat="1" ht="15.6" x14ac:dyDescent="0.3">
      <c r="B626" s="31" t="s">
        <v>2</v>
      </c>
    </row>
    <row r="627" spans="2:2" s="5" customFormat="1" ht="15.6" x14ac:dyDescent="0.3">
      <c r="B627" s="31" t="s">
        <v>2</v>
      </c>
    </row>
    <row r="628" spans="2:2" s="5" customFormat="1" ht="15.6" x14ac:dyDescent="0.3">
      <c r="B628" s="31" t="s">
        <v>2</v>
      </c>
    </row>
    <row r="629" spans="2:2" s="5" customFormat="1" ht="15.6" x14ac:dyDescent="0.3">
      <c r="B629" s="31" t="s">
        <v>2</v>
      </c>
    </row>
    <row r="630" spans="2:2" s="5" customFormat="1" ht="15.6" x14ac:dyDescent="0.3">
      <c r="B630" s="31" t="s">
        <v>2</v>
      </c>
    </row>
    <row r="631" spans="2:2" s="5" customFormat="1" ht="15.6" x14ac:dyDescent="0.3">
      <c r="B631" s="31" t="s">
        <v>2</v>
      </c>
    </row>
    <row r="632" spans="2:2" s="5" customFormat="1" ht="15.6" x14ac:dyDescent="0.3">
      <c r="B632" s="31" t="s">
        <v>2</v>
      </c>
    </row>
    <row r="633" spans="2:2" s="5" customFormat="1" ht="15.6" x14ac:dyDescent="0.3">
      <c r="B633" s="31" t="s">
        <v>2</v>
      </c>
    </row>
    <row r="634" spans="2:2" s="5" customFormat="1" ht="15.6" x14ac:dyDescent="0.3">
      <c r="B634" s="31" t="s">
        <v>2</v>
      </c>
    </row>
    <row r="635" spans="2:2" s="5" customFormat="1" ht="15.6" x14ac:dyDescent="0.3">
      <c r="B635" s="31" t="s">
        <v>2</v>
      </c>
    </row>
    <row r="636" spans="2:2" s="5" customFormat="1" ht="15.6" x14ac:dyDescent="0.3">
      <c r="B636" s="31" t="s">
        <v>2</v>
      </c>
    </row>
    <row r="637" spans="2:2" s="5" customFormat="1" ht="15.6" x14ac:dyDescent="0.3">
      <c r="B637" s="31" t="s">
        <v>2</v>
      </c>
    </row>
    <row r="638" spans="2:2" s="5" customFormat="1" ht="15.6" x14ac:dyDescent="0.3">
      <c r="B638" s="31" t="s">
        <v>2</v>
      </c>
    </row>
    <row r="639" spans="2:2" s="5" customFormat="1" ht="15.6" x14ac:dyDescent="0.3">
      <c r="B639" s="31" t="s">
        <v>2</v>
      </c>
    </row>
    <row r="640" spans="2:2" s="5" customFormat="1" ht="15.6" x14ac:dyDescent="0.3">
      <c r="B640" s="31" t="s">
        <v>2</v>
      </c>
    </row>
    <row r="641" spans="2:2" s="5" customFormat="1" ht="15.6" x14ac:dyDescent="0.3">
      <c r="B641" s="31" t="s">
        <v>2</v>
      </c>
    </row>
    <row r="642" spans="2:2" s="5" customFormat="1" ht="15.6" x14ac:dyDescent="0.3">
      <c r="B642" s="31" t="s">
        <v>2</v>
      </c>
    </row>
    <row r="643" spans="2:2" s="5" customFormat="1" ht="15.6" x14ac:dyDescent="0.3">
      <c r="B643" s="31" t="s">
        <v>2</v>
      </c>
    </row>
    <row r="644" spans="2:2" s="5" customFormat="1" ht="15.6" x14ac:dyDescent="0.3">
      <c r="B644" s="31" t="s">
        <v>2</v>
      </c>
    </row>
    <row r="645" spans="2:2" s="5" customFormat="1" ht="15.6" x14ac:dyDescent="0.3">
      <c r="B645" s="31" t="s">
        <v>2</v>
      </c>
    </row>
    <row r="646" spans="2:2" s="5" customFormat="1" ht="15.6" x14ac:dyDescent="0.3">
      <c r="B646" s="31" t="s">
        <v>2</v>
      </c>
    </row>
    <row r="647" spans="2:2" s="5" customFormat="1" ht="15.6" x14ac:dyDescent="0.3">
      <c r="B647" s="31" t="s">
        <v>2</v>
      </c>
    </row>
    <row r="648" spans="2:2" s="5" customFormat="1" ht="15.6" x14ac:dyDescent="0.3">
      <c r="B648" s="31" t="s">
        <v>2</v>
      </c>
    </row>
    <row r="649" spans="2:2" s="5" customFormat="1" ht="15.6" x14ac:dyDescent="0.3">
      <c r="B649" s="31" t="s">
        <v>2</v>
      </c>
    </row>
    <row r="650" spans="2:2" s="5" customFormat="1" ht="15.6" x14ac:dyDescent="0.3">
      <c r="B650" s="31" t="s">
        <v>2</v>
      </c>
    </row>
    <row r="651" spans="2:2" s="5" customFormat="1" ht="15.6" x14ac:dyDescent="0.3">
      <c r="B651" s="31" t="s">
        <v>2</v>
      </c>
    </row>
    <row r="652" spans="2:2" s="5" customFormat="1" ht="15.6" x14ac:dyDescent="0.3">
      <c r="B652" s="31" t="s">
        <v>2</v>
      </c>
    </row>
    <row r="653" spans="2:2" s="5" customFormat="1" ht="15.6" x14ac:dyDescent="0.3">
      <c r="B653" s="31" t="s">
        <v>2</v>
      </c>
    </row>
    <row r="654" spans="2:2" s="5" customFormat="1" ht="15.6" x14ac:dyDescent="0.3">
      <c r="B654" s="31" t="s">
        <v>2</v>
      </c>
    </row>
    <row r="655" spans="2:2" s="5" customFormat="1" ht="15.6" x14ac:dyDescent="0.3">
      <c r="B655" s="31" t="s">
        <v>2</v>
      </c>
    </row>
    <row r="656" spans="2:2" s="5" customFormat="1" ht="15.6" x14ac:dyDescent="0.3">
      <c r="B656" s="31" t="s">
        <v>2</v>
      </c>
    </row>
    <row r="657" spans="2:2" s="5" customFormat="1" ht="15.6" x14ac:dyDescent="0.3">
      <c r="B657" s="31" t="s">
        <v>2</v>
      </c>
    </row>
    <row r="658" spans="2:2" s="5" customFormat="1" ht="15.6" x14ac:dyDescent="0.3">
      <c r="B658" s="31" t="s">
        <v>2</v>
      </c>
    </row>
    <row r="659" spans="2:2" s="5" customFormat="1" ht="15.6" x14ac:dyDescent="0.3">
      <c r="B659" s="31" t="s">
        <v>2</v>
      </c>
    </row>
    <row r="660" spans="2:2" s="5" customFormat="1" ht="15.6" x14ac:dyDescent="0.3">
      <c r="B660" s="31" t="s">
        <v>2</v>
      </c>
    </row>
    <row r="661" spans="2:2" s="5" customFormat="1" ht="15.6" x14ac:dyDescent="0.3">
      <c r="B661" s="31" t="s">
        <v>2</v>
      </c>
    </row>
    <row r="662" spans="2:2" s="5" customFormat="1" ht="15.6" x14ac:dyDescent="0.3">
      <c r="B662" s="31" t="s">
        <v>2</v>
      </c>
    </row>
    <row r="663" spans="2:2" s="5" customFormat="1" ht="15.6" x14ac:dyDescent="0.3">
      <c r="B663" s="31" t="s">
        <v>2</v>
      </c>
    </row>
    <row r="664" spans="2:2" s="5" customFormat="1" ht="15.6" x14ac:dyDescent="0.3">
      <c r="B664" s="31" t="s">
        <v>2</v>
      </c>
    </row>
    <row r="665" spans="2:2" s="5" customFormat="1" ht="15.6" x14ac:dyDescent="0.3">
      <c r="B665" s="31" t="s">
        <v>2</v>
      </c>
    </row>
    <row r="666" spans="2:2" s="5" customFormat="1" ht="15.6" x14ac:dyDescent="0.3">
      <c r="B666" s="31" t="s">
        <v>2</v>
      </c>
    </row>
    <row r="667" spans="2:2" s="5" customFormat="1" ht="15.6" x14ac:dyDescent="0.3">
      <c r="B667" s="31" t="s">
        <v>2</v>
      </c>
    </row>
    <row r="668" spans="2:2" s="5" customFormat="1" ht="15.6" x14ac:dyDescent="0.3">
      <c r="B668" s="31" t="s">
        <v>2</v>
      </c>
    </row>
    <row r="669" spans="2:2" s="5" customFormat="1" ht="15.6" x14ac:dyDescent="0.3">
      <c r="B669" s="31" t="s">
        <v>2</v>
      </c>
    </row>
    <row r="670" spans="2:2" s="5" customFormat="1" ht="15.6" x14ac:dyDescent="0.3">
      <c r="B670" s="31" t="s">
        <v>2</v>
      </c>
    </row>
    <row r="671" spans="2:2" s="5" customFormat="1" ht="15.6" x14ac:dyDescent="0.3">
      <c r="B671" s="31" t="s">
        <v>2</v>
      </c>
    </row>
    <row r="672" spans="2:2" s="5" customFormat="1" ht="15.6" x14ac:dyDescent="0.3">
      <c r="B672" s="31" t="s">
        <v>2</v>
      </c>
    </row>
    <row r="673" spans="2:2" s="5" customFormat="1" ht="15.6" x14ac:dyDescent="0.3">
      <c r="B673" s="31" t="s">
        <v>2</v>
      </c>
    </row>
    <row r="674" spans="2:2" s="5" customFormat="1" ht="15.6" x14ac:dyDescent="0.3">
      <c r="B674" s="31" t="s">
        <v>514</v>
      </c>
    </row>
    <row r="675" spans="2:2" s="5" customFormat="1" ht="15.6" x14ac:dyDescent="0.3">
      <c r="B675" s="31" t="s">
        <v>2</v>
      </c>
    </row>
    <row r="676" spans="2:2" s="5" customFormat="1" ht="15.6" x14ac:dyDescent="0.3">
      <c r="B676" s="31" t="s">
        <v>514</v>
      </c>
    </row>
    <row r="677" spans="2:2" s="5" customFormat="1" ht="15.6" x14ac:dyDescent="0.3">
      <c r="B677" s="31" t="s">
        <v>514</v>
      </c>
    </row>
    <row r="678" spans="2:2" s="5" customFormat="1" ht="15.6" x14ac:dyDescent="0.3">
      <c r="B678" s="31" t="s">
        <v>2</v>
      </c>
    </row>
    <row r="679" spans="2:2" s="5" customFormat="1" ht="15.6" x14ac:dyDescent="0.3">
      <c r="B679" s="31" t="s">
        <v>2</v>
      </c>
    </row>
    <row r="680" spans="2:2" s="5" customFormat="1" ht="15.6" x14ac:dyDescent="0.3">
      <c r="B680" s="31" t="s">
        <v>2</v>
      </c>
    </row>
    <row r="681" spans="2:2" s="5" customFormat="1" ht="15.6" x14ac:dyDescent="0.3">
      <c r="B681" s="31" t="s">
        <v>2</v>
      </c>
    </row>
    <row r="682" spans="2:2" s="5" customFormat="1" ht="15.6" x14ac:dyDescent="0.3">
      <c r="B682" s="31" t="s">
        <v>2</v>
      </c>
    </row>
    <row r="683" spans="2:2" s="5" customFormat="1" ht="15.6" x14ac:dyDescent="0.3">
      <c r="B683" s="31" t="s">
        <v>514</v>
      </c>
    </row>
    <row r="684" spans="2:2" s="5" customFormat="1" ht="15.6" x14ac:dyDescent="0.3">
      <c r="B684" s="31" t="s">
        <v>2</v>
      </c>
    </row>
    <row r="685" spans="2:2" s="5" customFormat="1" ht="15.6" x14ac:dyDescent="0.3">
      <c r="B685" s="31" t="s">
        <v>515</v>
      </c>
    </row>
    <row r="686" spans="2:2" s="5" customFormat="1" ht="15.6" x14ac:dyDescent="0.3">
      <c r="B686" s="31" t="s">
        <v>516</v>
      </c>
    </row>
    <row r="687" spans="2:2" s="5" customFormat="1" ht="15.6" x14ac:dyDescent="0.3">
      <c r="B687" s="31" t="s">
        <v>517</v>
      </c>
    </row>
    <row r="688" spans="2:2" s="5" customFormat="1" ht="15.6" x14ac:dyDescent="0.3">
      <c r="B688" s="31" t="s">
        <v>518</v>
      </c>
    </row>
    <row r="689" spans="2:2" s="5" customFormat="1" ht="15.6" x14ac:dyDescent="0.3">
      <c r="B689" s="31" t="s">
        <v>519</v>
      </c>
    </row>
    <row r="690" spans="2:2" s="5" customFormat="1" ht="15.6" x14ac:dyDescent="0.3">
      <c r="B690" s="31" t="s">
        <v>520</v>
      </c>
    </row>
    <row r="691" spans="2:2" s="5" customFormat="1" ht="15.6" x14ac:dyDescent="0.3">
      <c r="B691" s="31" t="s">
        <v>383</v>
      </c>
    </row>
    <row r="692" spans="2:2" s="5" customFormat="1" ht="15.6" x14ac:dyDescent="0.3">
      <c r="B692" s="31" t="s">
        <v>521</v>
      </c>
    </row>
    <row r="693" spans="2:2" s="5" customFormat="1" ht="15.6" x14ac:dyDescent="0.3">
      <c r="B693" s="31" t="s">
        <v>521</v>
      </c>
    </row>
    <row r="694" spans="2:2" s="5" customFormat="1" ht="15.6" x14ac:dyDescent="0.3">
      <c r="B694" s="31" t="s">
        <v>522</v>
      </c>
    </row>
    <row r="695" spans="2:2" s="5" customFormat="1" ht="15.6" x14ac:dyDescent="0.3">
      <c r="B695" s="31" t="s">
        <v>523</v>
      </c>
    </row>
    <row r="696" spans="2:2" s="5" customFormat="1" ht="15.6" x14ac:dyDescent="0.3">
      <c r="B696" s="31" t="s">
        <v>524</v>
      </c>
    </row>
    <row r="697" spans="2:2" s="5" customFormat="1" ht="15.6" x14ac:dyDescent="0.3">
      <c r="B697" s="31" t="s">
        <v>525</v>
      </c>
    </row>
    <row r="698" spans="2:2" s="5" customFormat="1" ht="15.6" x14ac:dyDescent="0.3">
      <c r="B698" s="31" t="s">
        <v>526</v>
      </c>
    </row>
    <row r="699" spans="2:2" s="5" customFormat="1" ht="15.6" x14ac:dyDescent="0.3">
      <c r="B699" s="31" t="s">
        <v>526</v>
      </c>
    </row>
    <row r="700" spans="2:2" s="5" customFormat="1" ht="15.6" x14ac:dyDescent="0.3">
      <c r="B700" s="31" t="s">
        <v>526</v>
      </c>
    </row>
    <row r="701" spans="2:2" s="5" customFormat="1" ht="15.6" x14ac:dyDescent="0.3">
      <c r="B701" s="31" t="s">
        <v>526</v>
      </c>
    </row>
    <row r="702" spans="2:2" s="5" customFormat="1" ht="15.6" x14ac:dyDescent="0.3">
      <c r="B702" s="31" t="s">
        <v>526</v>
      </c>
    </row>
    <row r="703" spans="2:2" s="5" customFormat="1" ht="15.6" x14ac:dyDescent="0.3">
      <c r="B703" s="31" t="s">
        <v>526</v>
      </c>
    </row>
    <row r="704" spans="2:2" s="5" customFormat="1" ht="15.6" x14ac:dyDescent="0.3">
      <c r="B704" s="31" t="s">
        <v>526</v>
      </c>
    </row>
    <row r="705" spans="2:2" s="5" customFormat="1" ht="15.6" x14ac:dyDescent="0.3">
      <c r="B705" s="31" t="s">
        <v>1318</v>
      </c>
    </row>
    <row r="706" spans="2:2" s="5" customFormat="1" ht="15.6" x14ac:dyDescent="0.3">
      <c r="B706" s="31" t="s">
        <v>527</v>
      </c>
    </row>
    <row r="707" spans="2:2" s="5" customFormat="1" ht="15.6" x14ac:dyDescent="0.3">
      <c r="B707" s="31" t="s">
        <v>528</v>
      </c>
    </row>
    <row r="708" spans="2:2" s="5" customFormat="1" ht="15.6" x14ac:dyDescent="0.3">
      <c r="B708" s="31" t="s">
        <v>529</v>
      </c>
    </row>
    <row r="709" spans="2:2" s="5" customFormat="1" ht="15.6" x14ac:dyDescent="0.3">
      <c r="B709" s="31" t="s">
        <v>529</v>
      </c>
    </row>
    <row r="710" spans="2:2" s="5" customFormat="1" ht="15.6" x14ac:dyDescent="0.3">
      <c r="B710" s="31" t="s">
        <v>529</v>
      </c>
    </row>
    <row r="711" spans="2:2" s="5" customFormat="1" ht="15.6" x14ac:dyDescent="0.3">
      <c r="B711" s="31" t="s">
        <v>529</v>
      </c>
    </row>
    <row r="712" spans="2:2" s="5" customFormat="1" ht="15.6" x14ac:dyDescent="0.3">
      <c r="B712" s="31" t="s">
        <v>529</v>
      </c>
    </row>
    <row r="713" spans="2:2" s="5" customFormat="1" ht="15.6" x14ac:dyDescent="0.3">
      <c r="B713" s="31" t="s">
        <v>529</v>
      </c>
    </row>
    <row r="714" spans="2:2" s="5" customFormat="1" ht="15.6" x14ac:dyDescent="0.3">
      <c r="B714" s="31" t="s">
        <v>529</v>
      </c>
    </row>
    <row r="715" spans="2:2" s="5" customFormat="1" ht="15.6" x14ac:dyDescent="0.3">
      <c r="B715" s="31" t="s">
        <v>530</v>
      </c>
    </row>
    <row r="716" spans="2:2" s="5" customFormat="1" ht="15.6" x14ac:dyDescent="0.3">
      <c r="B716" s="31" t="s">
        <v>530</v>
      </c>
    </row>
    <row r="717" spans="2:2" s="5" customFormat="1" ht="15.6" x14ac:dyDescent="0.3">
      <c r="B717" s="31" t="s">
        <v>529</v>
      </c>
    </row>
    <row r="718" spans="2:2" s="5" customFormat="1" ht="15.6" x14ac:dyDescent="0.3">
      <c r="B718" s="31" t="s">
        <v>529</v>
      </c>
    </row>
    <row r="719" spans="2:2" s="5" customFormat="1" ht="15.6" x14ac:dyDescent="0.3">
      <c r="B719" s="31" t="s">
        <v>529</v>
      </c>
    </row>
    <row r="720" spans="2:2" s="5" customFormat="1" ht="15.6" x14ac:dyDescent="0.3">
      <c r="B720" s="31" t="s">
        <v>531</v>
      </c>
    </row>
    <row r="721" spans="2:2" s="5" customFormat="1" ht="15.6" x14ac:dyDescent="0.3">
      <c r="B721" s="31" t="s">
        <v>532</v>
      </c>
    </row>
    <row r="722" spans="2:2" s="5" customFormat="1" ht="15.6" x14ac:dyDescent="0.3">
      <c r="B722" s="31" t="s">
        <v>532</v>
      </c>
    </row>
    <row r="723" spans="2:2" s="5" customFormat="1" ht="15.6" x14ac:dyDescent="0.3">
      <c r="B723" s="31" t="s">
        <v>533</v>
      </c>
    </row>
    <row r="724" spans="2:2" s="5" customFormat="1" ht="15.6" x14ac:dyDescent="0.3">
      <c r="B724" s="31" t="s">
        <v>534</v>
      </c>
    </row>
    <row r="725" spans="2:2" s="5" customFormat="1" ht="15.6" x14ac:dyDescent="0.3">
      <c r="B725" s="31" t="s">
        <v>535</v>
      </c>
    </row>
    <row r="726" spans="2:2" s="5" customFormat="1" ht="15.6" x14ac:dyDescent="0.3">
      <c r="B726" s="31" t="s">
        <v>536</v>
      </c>
    </row>
    <row r="727" spans="2:2" s="5" customFormat="1" ht="15.6" x14ac:dyDescent="0.3">
      <c r="B727" s="31" t="s">
        <v>536</v>
      </c>
    </row>
    <row r="728" spans="2:2" s="5" customFormat="1" ht="15.6" x14ac:dyDescent="0.3">
      <c r="B728" s="31" t="s">
        <v>536</v>
      </c>
    </row>
    <row r="729" spans="2:2" s="5" customFormat="1" ht="15.6" x14ac:dyDescent="0.3">
      <c r="B729" s="31" t="s">
        <v>537</v>
      </c>
    </row>
    <row r="730" spans="2:2" s="5" customFormat="1" ht="15.6" x14ac:dyDescent="0.3">
      <c r="B730" s="31" t="s">
        <v>1319</v>
      </c>
    </row>
    <row r="731" spans="2:2" s="5" customFormat="1" ht="15.6" x14ac:dyDescent="0.3">
      <c r="B731" s="31" t="s">
        <v>538</v>
      </c>
    </row>
    <row r="732" spans="2:2" s="5" customFormat="1" ht="15.6" x14ac:dyDescent="0.3">
      <c r="B732" s="31" t="s">
        <v>539</v>
      </c>
    </row>
    <row r="733" spans="2:2" s="5" customFormat="1" ht="15.6" x14ac:dyDescent="0.3">
      <c r="B733" s="31" t="s">
        <v>539</v>
      </c>
    </row>
    <row r="734" spans="2:2" s="5" customFormat="1" ht="15.6" x14ac:dyDescent="0.3">
      <c r="B734" s="31" t="s">
        <v>539</v>
      </c>
    </row>
    <row r="735" spans="2:2" s="5" customFormat="1" ht="15.6" x14ac:dyDescent="0.3">
      <c r="B735" s="31" t="s">
        <v>540</v>
      </c>
    </row>
    <row r="736" spans="2:2" s="5" customFormat="1" ht="15.6" x14ac:dyDescent="0.3">
      <c r="B736" s="31" t="s">
        <v>541</v>
      </c>
    </row>
    <row r="737" spans="2:2" s="5" customFormat="1" ht="15.6" x14ac:dyDescent="0.3">
      <c r="B737" s="31" t="s">
        <v>542</v>
      </c>
    </row>
    <row r="738" spans="2:2" s="5" customFormat="1" ht="15.6" x14ac:dyDescent="0.3">
      <c r="B738" s="31" t="s">
        <v>543</v>
      </c>
    </row>
    <row r="739" spans="2:2" s="5" customFormat="1" ht="15.6" x14ac:dyDescent="0.3">
      <c r="B739" s="31" t="s">
        <v>1290</v>
      </c>
    </row>
    <row r="740" spans="2:2" s="5" customFormat="1" ht="15.6" x14ac:dyDescent="0.3">
      <c r="B740" s="31" t="s">
        <v>1290</v>
      </c>
    </row>
    <row r="741" spans="2:2" s="5" customFormat="1" ht="15.6" x14ac:dyDescent="0.3">
      <c r="B741" s="31" t="s">
        <v>1289</v>
      </c>
    </row>
    <row r="742" spans="2:2" s="5" customFormat="1" ht="15.6" x14ac:dyDescent="0.3">
      <c r="B742" s="31" t="s">
        <v>1289</v>
      </c>
    </row>
    <row r="743" spans="2:2" s="5" customFormat="1" ht="15.6" x14ac:dyDescent="0.3">
      <c r="B743" s="31" t="s">
        <v>1307</v>
      </c>
    </row>
    <row r="744" spans="2:2" s="5" customFormat="1" ht="15.6" x14ac:dyDescent="0.3">
      <c r="B744" s="31" t="s">
        <v>1292</v>
      </c>
    </row>
    <row r="745" spans="2:2" s="5" customFormat="1" ht="15.6" x14ac:dyDescent="0.3">
      <c r="B745" s="31" t="s">
        <v>1292</v>
      </c>
    </row>
    <row r="746" spans="2:2" s="5" customFormat="1" ht="15.6" x14ac:dyDescent="0.3">
      <c r="B746" s="31" t="s">
        <v>1293</v>
      </c>
    </row>
    <row r="747" spans="2:2" s="5" customFormat="1" ht="15.6" x14ac:dyDescent="0.3">
      <c r="B747" s="31" t="s">
        <v>1295</v>
      </c>
    </row>
    <row r="748" spans="2:2" s="5" customFormat="1" ht="15.6" x14ac:dyDescent="0.3">
      <c r="B748" s="31" t="s">
        <v>1295</v>
      </c>
    </row>
    <row r="749" spans="2:2" s="5" customFormat="1" ht="15.6" x14ac:dyDescent="0.3">
      <c r="B749" s="31" t="s">
        <v>3</v>
      </c>
    </row>
    <row r="750" spans="2:2" s="5" customFormat="1" ht="15.6" x14ac:dyDescent="0.3">
      <c r="B750" s="31" t="s">
        <v>3</v>
      </c>
    </row>
    <row r="751" spans="2:2" s="5" customFormat="1" ht="15.6" x14ac:dyDescent="0.3">
      <c r="B751" s="31" t="s">
        <v>3</v>
      </c>
    </row>
    <row r="752" spans="2:2" s="5" customFormat="1" ht="15.6" x14ac:dyDescent="0.3">
      <c r="B752" s="31" t="s">
        <v>1320</v>
      </c>
    </row>
    <row r="753" spans="2:2" s="5" customFormat="1" ht="15.6" x14ac:dyDescent="0.3">
      <c r="B753" s="31" t="s">
        <v>544</v>
      </c>
    </row>
    <row r="754" spans="2:2" s="5" customFormat="1" ht="15.6" x14ac:dyDescent="0.3">
      <c r="B754" s="31" t="s">
        <v>544</v>
      </c>
    </row>
    <row r="755" spans="2:2" s="5" customFormat="1" ht="15.6" x14ac:dyDescent="0.3">
      <c r="B755" s="31" t="s">
        <v>545</v>
      </c>
    </row>
    <row r="756" spans="2:2" s="5" customFormat="1" ht="15.6" x14ac:dyDescent="0.3">
      <c r="B756" s="31" t="s">
        <v>546</v>
      </c>
    </row>
    <row r="757" spans="2:2" s="5" customFormat="1" ht="15.6" x14ac:dyDescent="0.3">
      <c r="B757" s="31" t="s">
        <v>547</v>
      </c>
    </row>
    <row r="758" spans="2:2" s="5" customFormat="1" ht="15.6" x14ac:dyDescent="0.3">
      <c r="B758" s="31" t="s">
        <v>548</v>
      </c>
    </row>
    <row r="759" spans="2:2" s="5" customFormat="1" ht="15.6" x14ac:dyDescent="0.3">
      <c r="B759" s="31" t="s">
        <v>549</v>
      </c>
    </row>
    <row r="760" spans="2:2" s="5" customFormat="1" ht="15.6" x14ac:dyDescent="0.3">
      <c r="B760" s="31" t="s">
        <v>550</v>
      </c>
    </row>
    <row r="761" spans="2:2" s="5" customFormat="1" ht="15.6" x14ac:dyDescent="0.3">
      <c r="B761" s="31" t="s">
        <v>550</v>
      </c>
    </row>
    <row r="762" spans="2:2" s="5" customFormat="1" ht="15.6" x14ac:dyDescent="0.3">
      <c r="B762" s="31" t="s">
        <v>551</v>
      </c>
    </row>
    <row r="763" spans="2:2" s="5" customFormat="1" ht="15.6" x14ac:dyDescent="0.3">
      <c r="B763" s="31" t="s">
        <v>552</v>
      </c>
    </row>
    <row r="764" spans="2:2" s="5" customFormat="1" ht="15.6" x14ac:dyDescent="0.3">
      <c r="B764" s="31" t="s">
        <v>553</v>
      </c>
    </row>
    <row r="765" spans="2:2" s="5" customFormat="1" ht="15.6" x14ac:dyDescent="0.3">
      <c r="B765" s="31" t="s">
        <v>554</v>
      </c>
    </row>
    <row r="766" spans="2:2" s="5" customFormat="1" ht="15.6" x14ac:dyDescent="0.3">
      <c r="B766" s="31" t="s">
        <v>555</v>
      </c>
    </row>
    <row r="767" spans="2:2" s="5" customFormat="1" ht="15.6" x14ac:dyDescent="0.3">
      <c r="B767" s="31" t="s">
        <v>556</v>
      </c>
    </row>
    <row r="768" spans="2:2" s="5" customFormat="1" ht="15.6" x14ac:dyDescent="0.3">
      <c r="B768" s="31" t="s">
        <v>557</v>
      </c>
    </row>
    <row r="769" spans="1:2" ht="15.6" x14ac:dyDescent="0.3">
      <c r="B769" s="31" t="s">
        <v>558</v>
      </c>
    </row>
    <row r="770" spans="1:2" ht="15.6" x14ac:dyDescent="0.3">
      <c r="B770" s="31" t="s">
        <v>559</v>
      </c>
    </row>
    <row r="771" spans="1:2" ht="15.6" x14ac:dyDescent="0.3">
      <c r="B771" s="31" t="s">
        <v>1321</v>
      </c>
    </row>
    <row r="772" spans="1:2" s="11" customFormat="1" ht="15.6" x14ac:dyDescent="0.3">
      <c r="A772" s="95"/>
      <c r="B772" s="11" t="s">
        <v>560</v>
      </c>
    </row>
    <row r="773" spans="1:2" s="11" customFormat="1" ht="15.6" x14ac:dyDescent="0.3">
      <c r="A773" s="96"/>
      <c r="B773" s="11" t="s">
        <v>561</v>
      </c>
    </row>
    <row r="774" spans="1:2" s="11" customFormat="1" ht="15.6" x14ac:dyDescent="0.3">
      <c r="A774" s="96"/>
      <c r="B774" s="11" t="s">
        <v>562</v>
      </c>
    </row>
    <row r="775" spans="1:2" ht="15.6" x14ac:dyDescent="0.3">
      <c r="B775" s="31" t="s">
        <v>563</v>
      </c>
    </row>
    <row r="776" spans="1:2" ht="15.6" x14ac:dyDescent="0.3">
      <c r="B776" s="31" t="s">
        <v>564</v>
      </c>
    </row>
    <row r="777" spans="1:2" ht="15.6" x14ac:dyDescent="0.3">
      <c r="B777" s="31" t="s">
        <v>455</v>
      </c>
    </row>
    <row r="778" spans="1:2" ht="15.6" x14ac:dyDescent="0.3">
      <c r="B778" s="31" t="s">
        <v>565</v>
      </c>
    </row>
    <row r="779" spans="1:2" ht="15.6" x14ac:dyDescent="0.3">
      <c r="B779" s="31" t="s">
        <v>566</v>
      </c>
    </row>
    <row r="780" spans="1:2" ht="15.6" x14ac:dyDescent="0.3">
      <c r="B780" s="31" t="s">
        <v>567</v>
      </c>
    </row>
    <row r="781" spans="1:2" ht="15.6" x14ac:dyDescent="0.3">
      <c r="B781" s="31" t="s">
        <v>566</v>
      </c>
    </row>
    <row r="782" spans="1:2" ht="15.6" x14ac:dyDescent="0.3">
      <c r="B782" s="31" t="s">
        <v>566</v>
      </c>
    </row>
    <row r="783" spans="1:2" ht="15.6" x14ac:dyDescent="0.3">
      <c r="B783" s="31" t="s">
        <v>566</v>
      </c>
    </row>
    <row r="784" spans="1:2" ht="15.6" x14ac:dyDescent="0.3">
      <c r="B784" s="31" t="s">
        <v>568</v>
      </c>
    </row>
    <row r="785" spans="1:2" ht="15.6" x14ac:dyDescent="0.3">
      <c r="B785" s="31" t="s">
        <v>569</v>
      </c>
    </row>
    <row r="786" spans="1:2" ht="15.6" x14ac:dyDescent="0.3">
      <c r="B786" s="31" t="s">
        <v>570</v>
      </c>
    </row>
    <row r="787" spans="1:2" ht="15.6" x14ac:dyDescent="0.3">
      <c r="B787" s="31" t="s">
        <v>570</v>
      </c>
    </row>
    <row r="788" spans="1:2" ht="15.6" x14ac:dyDescent="0.3">
      <c r="B788" s="31" t="s">
        <v>570</v>
      </c>
    </row>
    <row r="789" spans="1:2" ht="15.6" x14ac:dyDescent="0.3">
      <c r="B789" s="31" t="s">
        <v>1322</v>
      </c>
    </row>
    <row r="790" spans="1:2" ht="15.6" x14ac:dyDescent="0.3">
      <c r="B790" s="31" t="s">
        <v>571</v>
      </c>
    </row>
    <row r="791" spans="1:2" ht="15.6" x14ac:dyDescent="0.3">
      <c r="B791" s="31" t="s">
        <v>484</v>
      </c>
    </row>
    <row r="792" spans="1:2" ht="15.6" x14ac:dyDescent="0.3">
      <c r="B792" s="31" t="s">
        <v>572</v>
      </c>
    </row>
    <row r="793" spans="1:2" ht="15.6" x14ac:dyDescent="0.3">
      <c r="B793" s="31" t="s">
        <v>1323</v>
      </c>
    </row>
    <row r="794" spans="1:2" s="44" customFormat="1" ht="15.6" x14ac:dyDescent="0.3">
      <c r="A794" s="78"/>
    </row>
    <row r="795" spans="1:2" s="15" customFormat="1" ht="15.6" x14ac:dyDescent="0.3">
      <c r="A795" s="74">
        <v>10</v>
      </c>
      <c r="B795" s="75" t="s">
        <v>573</v>
      </c>
    </row>
    <row r="796" spans="1:2" s="44" customFormat="1" ht="15.6" x14ac:dyDescent="0.3">
      <c r="A796" s="78"/>
    </row>
    <row r="797" spans="1:2" ht="15.6" x14ac:dyDescent="0.3">
      <c r="B797" s="31" t="s">
        <v>574</v>
      </c>
    </row>
    <row r="798" spans="1:2" ht="15.6" x14ac:dyDescent="0.3">
      <c r="B798" s="31" t="s">
        <v>575</v>
      </c>
    </row>
    <row r="799" spans="1:2" ht="15.6" x14ac:dyDescent="0.3">
      <c r="B799" s="31" t="s">
        <v>576</v>
      </c>
    </row>
    <row r="800" spans="1:2" x14ac:dyDescent="0.25">
      <c r="B800" s="31" t="s">
        <v>577</v>
      </c>
    </row>
    <row r="801" spans="2:2" s="5" customFormat="1" x14ac:dyDescent="0.25">
      <c r="B801" s="31" t="s">
        <v>578</v>
      </c>
    </row>
    <row r="802" spans="2:2" s="5" customFormat="1" x14ac:dyDescent="0.25">
      <c r="B802" s="31" t="s">
        <v>579</v>
      </c>
    </row>
    <row r="803" spans="2:2" s="5" customFormat="1" x14ac:dyDescent="0.25">
      <c r="B803" s="31" t="s">
        <v>580</v>
      </c>
    </row>
    <row r="804" spans="2:2" s="5" customFormat="1" x14ac:dyDescent="0.25">
      <c r="B804" s="31" t="s">
        <v>581</v>
      </c>
    </row>
    <row r="805" spans="2:2" s="5" customFormat="1" x14ac:dyDescent="0.25">
      <c r="B805" s="31" t="s">
        <v>582</v>
      </c>
    </row>
    <row r="806" spans="2:2" s="5" customFormat="1" x14ac:dyDescent="0.25">
      <c r="B806" s="31" t="s">
        <v>583</v>
      </c>
    </row>
    <row r="807" spans="2:2" s="5" customFormat="1" x14ac:dyDescent="0.25">
      <c r="B807" s="31" t="s">
        <v>584</v>
      </c>
    </row>
    <row r="808" spans="2:2" s="5" customFormat="1" x14ac:dyDescent="0.25">
      <c r="B808" s="31" t="s">
        <v>585</v>
      </c>
    </row>
    <row r="809" spans="2:2" s="5" customFormat="1" x14ac:dyDescent="0.25">
      <c r="B809" s="31" t="s">
        <v>586</v>
      </c>
    </row>
    <row r="810" spans="2:2" s="5" customFormat="1" x14ac:dyDescent="0.25">
      <c r="B810" s="31" t="s">
        <v>587</v>
      </c>
    </row>
    <row r="811" spans="2:2" s="5" customFormat="1" x14ac:dyDescent="0.25">
      <c r="B811" s="31" t="s">
        <v>588</v>
      </c>
    </row>
    <row r="812" spans="2:2" s="5" customFormat="1" x14ac:dyDescent="0.25">
      <c r="B812" s="31" t="s">
        <v>589</v>
      </c>
    </row>
    <row r="813" spans="2:2" s="5" customFormat="1" x14ac:dyDescent="0.25">
      <c r="B813" s="31" t="s">
        <v>590</v>
      </c>
    </row>
    <row r="814" spans="2:2" s="5" customFormat="1" x14ac:dyDescent="0.25">
      <c r="B814" s="31" t="s">
        <v>591</v>
      </c>
    </row>
    <row r="815" spans="2:2" s="5" customFormat="1" x14ac:dyDescent="0.25">
      <c r="B815" s="31" t="s">
        <v>592</v>
      </c>
    </row>
    <row r="816" spans="2:2" s="5" customFormat="1" x14ac:dyDescent="0.25">
      <c r="B816" s="31" t="s">
        <v>593</v>
      </c>
    </row>
    <row r="817" spans="2:2" s="5" customFormat="1" x14ac:dyDescent="0.25">
      <c r="B817" s="31" t="s">
        <v>594</v>
      </c>
    </row>
    <row r="818" spans="2:2" s="5" customFormat="1" x14ac:dyDescent="0.25">
      <c r="B818" s="31" t="s">
        <v>595</v>
      </c>
    </row>
    <row r="819" spans="2:2" s="5" customFormat="1" x14ac:dyDescent="0.25">
      <c r="B819" s="31" t="s">
        <v>596</v>
      </c>
    </row>
    <row r="820" spans="2:2" s="5" customFormat="1" x14ac:dyDescent="0.25">
      <c r="B820" s="31" t="s">
        <v>597</v>
      </c>
    </row>
    <row r="821" spans="2:2" s="5" customFormat="1" x14ac:dyDescent="0.25">
      <c r="B821" s="31" t="s">
        <v>598</v>
      </c>
    </row>
    <row r="822" spans="2:2" s="5" customFormat="1" x14ac:dyDescent="0.25">
      <c r="B822" s="31" t="s">
        <v>599</v>
      </c>
    </row>
    <row r="823" spans="2:2" s="5" customFormat="1" x14ac:dyDescent="0.25">
      <c r="B823" s="31" t="s">
        <v>600</v>
      </c>
    </row>
    <row r="824" spans="2:2" s="5" customFormat="1" x14ac:dyDescent="0.25">
      <c r="B824" s="31" t="s">
        <v>601</v>
      </c>
    </row>
    <row r="825" spans="2:2" s="5" customFormat="1" x14ac:dyDescent="0.25">
      <c r="B825" s="31" t="s">
        <v>602</v>
      </c>
    </row>
    <row r="826" spans="2:2" s="5" customFormat="1" x14ac:dyDescent="0.25">
      <c r="B826" s="31" t="s">
        <v>603</v>
      </c>
    </row>
    <row r="827" spans="2:2" s="5" customFormat="1" x14ac:dyDescent="0.25">
      <c r="B827" s="31" t="s">
        <v>604</v>
      </c>
    </row>
    <row r="828" spans="2:2" s="5" customFormat="1" x14ac:dyDescent="0.25">
      <c r="B828" s="31" t="s">
        <v>605</v>
      </c>
    </row>
    <row r="829" spans="2:2" s="5" customFormat="1" x14ac:dyDescent="0.25">
      <c r="B829" s="31" t="s">
        <v>1324</v>
      </c>
    </row>
    <row r="830" spans="2:2" s="5" customFormat="1" x14ac:dyDescent="0.25">
      <c r="B830" s="31" t="s">
        <v>606</v>
      </c>
    </row>
    <row r="831" spans="2:2" s="5" customFormat="1" x14ac:dyDescent="0.25">
      <c r="B831" s="31" t="s">
        <v>1325</v>
      </c>
    </row>
    <row r="832" spans="2:2" s="5" customFormat="1" x14ac:dyDescent="0.25">
      <c r="B832" s="31" t="s">
        <v>607</v>
      </c>
    </row>
    <row r="833" spans="2:2" s="5" customFormat="1" x14ac:dyDescent="0.25">
      <c r="B833" s="31" t="s">
        <v>608</v>
      </c>
    </row>
    <row r="834" spans="2:2" s="5" customFormat="1" x14ac:dyDescent="0.25">
      <c r="B834" s="31" t="s">
        <v>609</v>
      </c>
    </row>
    <row r="835" spans="2:2" s="5" customFormat="1" x14ac:dyDescent="0.25">
      <c r="B835" s="31" t="s">
        <v>610</v>
      </c>
    </row>
    <row r="836" spans="2:2" s="5" customFormat="1" x14ac:dyDescent="0.25">
      <c r="B836" s="31" t="s">
        <v>611</v>
      </c>
    </row>
    <row r="837" spans="2:2" s="5" customFormat="1" x14ac:dyDescent="0.25">
      <c r="B837" s="31" t="s">
        <v>612</v>
      </c>
    </row>
    <row r="838" spans="2:2" s="5" customFormat="1" x14ac:dyDescent="0.25">
      <c r="B838" s="31" t="s">
        <v>613</v>
      </c>
    </row>
    <row r="839" spans="2:2" s="5" customFormat="1" x14ac:dyDescent="0.25">
      <c r="B839" s="31" t="s">
        <v>614</v>
      </c>
    </row>
    <row r="840" spans="2:2" s="5" customFormat="1" x14ac:dyDescent="0.25">
      <c r="B840" s="31" t="s">
        <v>615</v>
      </c>
    </row>
    <row r="841" spans="2:2" s="5" customFormat="1" x14ac:dyDescent="0.25">
      <c r="B841" s="31" t="s">
        <v>616</v>
      </c>
    </row>
    <row r="842" spans="2:2" s="5" customFormat="1" x14ac:dyDescent="0.25">
      <c r="B842" s="31" t="s">
        <v>617</v>
      </c>
    </row>
    <row r="843" spans="2:2" s="5" customFormat="1" x14ac:dyDescent="0.25">
      <c r="B843" s="31" t="s">
        <v>618</v>
      </c>
    </row>
    <row r="844" spans="2:2" s="5" customFormat="1" x14ac:dyDescent="0.25">
      <c r="B844" s="31" t="s">
        <v>619</v>
      </c>
    </row>
    <row r="845" spans="2:2" s="5" customFormat="1" x14ac:dyDescent="0.25">
      <c r="B845" s="31" t="s">
        <v>620</v>
      </c>
    </row>
    <row r="846" spans="2:2" s="5" customFormat="1" x14ac:dyDescent="0.25">
      <c r="B846" s="31" t="s">
        <v>621</v>
      </c>
    </row>
    <row r="847" spans="2:2" s="5" customFormat="1" x14ac:dyDescent="0.25">
      <c r="B847" s="31" t="s">
        <v>622</v>
      </c>
    </row>
    <row r="848" spans="2:2" s="5" customFormat="1" x14ac:dyDescent="0.25">
      <c r="B848" s="31" t="s">
        <v>623</v>
      </c>
    </row>
    <row r="849" spans="2:2" s="5" customFormat="1" x14ac:dyDescent="0.25">
      <c r="B849" s="31" t="s">
        <v>624</v>
      </c>
    </row>
    <row r="850" spans="2:2" s="5" customFormat="1" x14ac:dyDescent="0.25">
      <c r="B850" s="31" t="s">
        <v>625</v>
      </c>
    </row>
    <row r="851" spans="2:2" s="5" customFormat="1" x14ac:dyDescent="0.25">
      <c r="B851" s="31" t="s">
        <v>626</v>
      </c>
    </row>
    <row r="852" spans="2:2" s="5" customFormat="1" x14ac:dyDescent="0.25">
      <c r="B852" s="31" t="s">
        <v>627</v>
      </c>
    </row>
    <row r="853" spans="2:2" s="5" customFormat="1" x14ac:dyDescent="0.25">
      <c r="B853" s="31" t="s">
        <v>628</v>
      </c>
    </row>
    <row r="854" spans="2:2" s="5" customFormat="1" x14ac:dyDescent="0.25">
      <c r="B854" s="31" t="s">
        <v>629</v>
      </c>
    </row>
    <row r="855" spans="2:2" s="5" customFormat="1" x14ac:dyDescent="0.25">
      <c r="B855" s="31" t="s">
        <v>630</v>
      </c>
    </row>
    <row r="856" spans="2:2" s="5" customFormat="1" x14ac:dyDescent="0.25">
      <c r="B856" s="31" t="s">
        <v>631</v>
      </c>
    </row>
    <row r="857" spans="2:2" s="5" customFormat="1" x14ac:dyDescent="0.25">
      <c r="B857" s="31" t="s">
        <v>632</v>
      </c>
    </row>
    <row r="858" spans="2:2" s="5" customFormat="1" x14ac:dyDescent="0.25">
      <c r="B858" s="31" t="s">
        <v>633</v>
      </c>
    </row>
    <row r="859" spans="2:2" s="5" customFormat="1" x14ac:dyDescent="0.25">
      <c r="B859" s="31" t="s">
        <v>1326</v>
      </c>
    </row>
    <row r="860" spans="2:2" s="5" customFormat="1" x14ac:dyDescent="0.25">
      <c r="B860" s="31" t="s">
        <v>634</v>
      </c>
    </row>
    <row r="861" spans="2:2" s="5" customFormat="1" x14ac:dyDescent="0.25">
      <c r="B861" s="31" t="s">
        <v>635</v>
      </c>
    </row>
    <row r="862" spans="2:2" s="5" customFormat="1" x14ac:dyDescent="0.25">
      <c r="B862" s="31" t="s">
        <v>636</v>
      </c>
    </row>
    <row r="863" spans="2:2" s="5" customFormat="1" x14ac:dyDescent="0.25">
      <c r="B863" s="31" t="s">
        <v>637</v>
      </c>
    </row>
    <row r="864" spans="2:2" s="5" customFormat="1" x14ac:dyDescent="0.25">
      <c r="B864" s="31" t="s">
        <v>638</v>
      </c>
    </row>
    <row r="865" spans="2:2" s="5" customFormat="1" x14ac:dyDescent="0.25">
      <c r="B865" s="31" t="s">
        <v>639</v>
      </c>
    </row>
    <row r="866" spans="2:2" s="5" customFormat="1" x14ac:dyDescent="0.25">
      <c r="B866" s="31" t="s">
        <v>640</v>
      </c>
    </row>
    <row r="867" spans="2:2" s="5" customFormat="1" x14ac:dyDescent="0.25">
      <c r="B867" s="31" t="s">
        <v>641</v>
      </c>
    </row>
    <row r="868" spans="2:2" s="5" customFormat="1" x14ac:dyDescent="0.25">
      <c r="B868" s="31" t="s">
        <v>642</v>
      </c>
    </row>
    <row r="869" spans="2:2" s="5" customFormat="1" x14ac:dyDescent="0.25">
      <c r="B869" s="31" t="s">
        <v>643</v>
      </c>
    </row>
    <row r="870" spans="2:2" s="5" customFormat="1" x14ac:dyDescent="0.25">
      <c r="B870" s="31" t="s">
        <v>644</v>
      </c>
    </row>
    <row r="871" spans="2:2" s="5" customFormat="1" x14ac:dyDescent="0.25">
      <c r="B871" s="31" t="s">
        <v>645</v>
      </c>
    </row>
    <row r="872" spans="2:2" s="5" customFormat="1" x14ac:dyDescent="0.25">
      <c r="B872" s="31" t="s">
        <v>646</v>
      </c>
    </row>
    <row r="873" spans="2:2" s="5" customFormat="1" x14ac:dyDescent="0.25">
      <c r="B873" s="31" t="s">
        <v>647</v>
      </c>
    </row>
    <row r="874" spans="2:2" s="5" customFormat="1" x14ac:dyDescent="0.25">
      <c r="B874" s="31" t="s">
        <v>648</v>
      </c>
    </row>
    <row r="875" spans="2:2" s="5" customFormat="1" x14ac:dyDescent="0.25">
      <c r="B875" s="31" t="s">
        <v>649</v>
      </c>
    </row>
    <row r="876" spans="2:2" s="5" customFormat="1" x14ac:dyDescent="0.25">
      <c r="B876" s="31" t="s">
        <v>650</v>
      </c>
    </row>
    <row r="877" spans="2:2" s="5" customFormat="1" x14ac:dyDescent="0.25">
      <c r="B877" s="31" t="s">
        <v>651</v>
      </c>
    </row>
    <row r="878" spans="2:2" s="5" customFormat="1" x14ac:dyDescent="0.25">
      <c r="B878" s="31" t="s">
        <v>652</v>
      </c>
    </row>
    <row r="879" spans="2:2" s="5" customFormat="1" x14ac:dyDescent="0.25">
      <c r="B879" s="31" t="s">
        <v>653</v>
      </c>
    </row>
    <row r="880" spans="2:2" s="5" customFormat="1" x14ac:dyDescent="0.25">
      <c r="B880" s="31" t="s">
        <v>654</v>
      </c>
    </row>
    <row r="881" spans="2:2" s="5" customFormat="1" x14ac:dyDescent="0.25">
      <c r="B881" s="31" t="s">
        <v>655</v>
      </c>
    </row>
    <row r="882" spans="2:2" s="5" customFormat="1" x14ac:dyDescent="0.25">
      <c r="B882" s="31" t="s">
        <v>656</v>
      </c>
    </row>
    <row r="883" spans="2:2" s="5" customFormat="1" x14ac:dyDescent="0.25">
      <c r="B883" s="31" t="s">
        <v>657</v>
      </c>
    </row>
    <row r="884" spans="2:2" s="5" customFormat="1" x14ac:dyDescent="0.25">
      <c r="B884" s="31" t="s">
        <v>658</v>
      </c>
    </row>
    <row r="885" spans="2:2" s="5" customFormat="1" x14ac:dyDescent="0.25">
      <c r="B885" s="31" t="s">
        <v>659</v>
      </c>
    </row>
    <row r="886" spans="2:2" s="5" customFormat="1" x14ac:dyDescent="0.25">
      <c r="B886" s="31" t="s">
        <v>660</v>
      </c>
    </row>
    <row r="887" spans="2:2" s="5" customFormat="1" x14ac:dyDescent="0.25">
      <c r="B887" s="31" t="s">
        <v>661</v>
      </c>
    </row>
    <row r="888" spans="2:2" s="5" customFormat="1" x14ac:dyDescent="0.25">
      <c r="B888" s="31" t="s">
        <v>662</v>
      </c>
    </row>
    <row r="889" spans="2:2" s="5" customFormat="1" x14ac:dyDescent="0.25">
      <c r="B889" s="31" t="s">
        <v>1327</v>
      </c>
    </row>
    <row r="890" spans="2:2" s="5" customFormat="1" x14ac:dyDescent="0.25">
      <c r="B890" s="31" t="s">
        <v>663</v>
      </c>
    </row>
    <row r="891" spans="2:2" s="5" customFormat="1" x14ac:dyDescent="0.25">
      <c r="B891" s="31" t="s">
        <v>664</v>
      </c>
    </row>
    <row r="892" spans="2:2" s="5" customFormat="1" x14ac:dyDescent="0.25">
      <c r="B892" s="31" t="s">
        <v>665</v>
      </c>
    </row>
    <row r="893" spans="2:2" s="5" customFormat="1" x14ac:dyDescent="0.25">
      <c r="B893" s="31" t="s">
        <v>666</v>
      </c>
    </row>
    <row r="894" spans="2:2" s="5" customFormat="1" x14ac:dyDescent="0.25">
      <c r="B894" s="31" t="s">
        <v>667</v>
      </c>
    </row>
    <row r="895" spans="2:2" s="5" customFormat="1" x14ac:dyDescent="0.25">
      <c r="B895" s="31" t="s">
        <v>668</v>
      </c>
    </row>
    <row r="896" spans="2:2" s="5" customFormat="1" x14ac:dyDescent="0.25">
      <c r="B896" s="31" t="s">
        <v>1328</v>
      </c>
    </row>
    <row r="897" spans="2:2" s="5" customFormat="1" x14ac:dyDescent="0.25">
      <c r="B897" s="31" t="s">
        <v>669</v>
      </c>
    </row>
    <row r="898" spans="2:2" s="5" customFormat="1" x14ac:dyDescent="0.25">
      <c r="B898" s="31" t="s">
        <v>1329</v>
      </c>
    </row>
    <row r="899" spans="2:2" s="5" customFormat="1" x14ac:dyDescent="0.25">
      <c r="B899" s="31" t="s">
        <v>670</v>
      </c>
    </row>
    <row r="900" spans="2:2" s="5" customFormat="1" x14ac:dyDescent="0.25">
      <c r="B900" s="31" t="s">
        <v>671</v>
      </c>
    </row>
    <row r="901" spans="2:2" s="5" customFormat="1" x14ac:dyDescent="0.25">
      <c r="B901" s="31" t="s">
        <v>672</v>
      </c>
    </row>
    <row r="902" spans="2:2" s="5" customFormat="1" x14ac:dyDescent="0.25">
      <c r="B902" s="31" t="s">
        <v>673</v>
      </c>
    </row>
    <row r="903" spans="2:2" s="5" customFormat="1" x14ac:dyDescent="0.25">
      <c r="B903" s="31" t="s">
        <v>674</v>
      </c>
    </row>
    <row r="904" spans="2:2" s="5" customFormat="1" x14ac:dyDescent="0.25">
      <c r="B904" s="31" t="s">
        <v>675</v>
      </c>
    </row>
    <row r="905" spans="2:2" s="5" customFormat="1" x14ac:dyDescent="0.25">
      <c r="B905" s="31" t="s">
        <v>676</v>
      </c>
    </row>
    <row r="906" spans="2:2" s="5" customFormat="1" x14ac:dyDescent="0.25">
      <c r="B906" s="31" t="s">
        <v>677</v>
      </c>
    </row>
    <row r="907" spans="2:2" s="5" customFormat="1" x14ac:dyDescent="0.25">
      <c r="B907" s="31" t="s">
        <v>678</v>
      </c>
    </row>
    <row r="908" spans="2:2" s="5" customFormat="1" x14ac:dyDescent="0.25">
      <c r="B908" s="31" t="s">
        <v>679</v>
      </c>
    </row>
    <row r="909" spans="2:2" s="5" customFormat="1" x14ac:dyDescent="0.25">
      <c r="B909" s="31" t="s">
        <v>680</v>
      </c>
    </row>
    <row r="910" spans="2:2" s="5" customFormat="1" x14ac:dyDescent="0.25">
      <c r="B910" s="31" t="s">
        <v>681</v>
      </c>
    </row>
    <row r="911" spans="2:2" s="5" customFormat="1" x14ac:dyDescent="0.25">
      <c r="B911" s="31" t="s">
        <v>682</v>
      </c>
    </row>
    <row r="912" spans="2:2" s="5" customFormat="1" x14ac:dyDescent="0.25">
      <c r="B912" s="31" t="s">
        <v>683</v>
      </c>
    </row>
    <row r="913" spans="2:2" s="5" customFormat="1" x14ac:dyDescent="0.25">
      <c r="B913" s="31" t="s">
        <v>684</v>
      </c>
    </row>
    <row r="914" spans="2:2" s="5" customFormat="1" x14ac:dyDescent="0.25">
      <c r="B914" s="31" t="s">
        <v>685</v>
      </c>
    </row>
    <row r="915" spans="2:2" s="5" customFormat="1" x14ac:dyDescent="0.25">
      <c r="B915" s="31" t="s">
        <v>686</v>
      </c>
    </row>
    <row r="916" spans="2:2" s="5" customFormat="1" x14ac:dyDescent="0.25">
      <c r="B916" s="31" t="s">
        <v>687</v>
      </c>
    </row>
    <row r="917" spans="2:2" s="5" customFormat="1" x14ac:dyDescent="0.25">
      <c r="B917" s="31" t="s">
        <v>688</v>
      </c>
    </row>
    <row r="918" spans="2:2" s="5" customFormat="1" x14ac:dyDescent="0.25">
      <c r="B918" s="31" t="s">
        <v>689</v>
      </c>
    </row>
    <row r="919" spans="2:2" s="5" customFormat="1" x14ac:dyDescent="0.25">
      <c r="B919" s="31" t="s">
        <v>690</v>
      </c>
    </row>
    <row r="920" spans="2:2" s="5" customFormat="1" x14ac:dyDescent="0.25">
      <c r="B920" s="31" t="s">
        <v>691</v>
      </c>
    </row>
    <row r="921" spans="2:2" s="5" customFormat="1" x14ac:dyDescent="0.25">
      <c r="B921" s="31" t="s">
        <v>692</v>
      </c>
    </row>
    <row r="922" spans="2:2" s="5" customFormat="1" x14ac:dyDescent="0.25">
      <c r="B922" s="31" t="s">
        <v>693</v>
      </c>
    </row>
    <row r="923" spans="2:2" s="5" customFormat="1" x14ac:dyDescent="0.25">
      <c r="B923" s="31" t="s">
        <v>1330</v>
      </c>
    </row>
    <row r="924" spans="2:2" s="5" customFormat="1" x14ac:dyDescent="0.25">
      <c r="B924" s="31" t="s">
        <v>694</v>
      </c>
    </row>
    <row r="925" spans="2:2" s="5" customFormat="1" x14ac:dyDescent="0.25">
      <c r="B925" s="31" t="s">
        <v>695</v>
      </c>
    </row>
    <row r="926" spans="2:2" s="5" customFormat="1" x14ac:dyDescent="0.25">
      <c r="B926" s="31" t="s">
        <v>696</v>
      </c>
    </row>
    <row r="927" spans="2:2" s="5" customFormat="1" x14ac:dyDescent="0.25">
      <c r="B927" s="31" t="s">
        <v>697</v>
      </c>
    </row>
    <row r="928" spans="2:2" s="5" customFormat="1" x14ac:dyDescent="0.25">
      <c r="B928" s="31" t="s">
        <v>698</v>
      </c>
    </row>
    <row r="929" spans="2:2" s="5" customFormat="1" x14ac:dyDescent="0.25">
      <c r="B929" s="31" t="s">
        <v>699</v>
      </c>
    </row>
    <row r="930" spans="2:2" s="5" customFormat="1" x14ac:dyDescent="0.25">
      <c r="B930" s="31" t="s">
        <v>700</v>
      </c>
    </row>
    <row r="931" spans="2:2" s="5" customFormat="1" x14ac:dyDescent="0.25">
      <c r="B931" s="31" t="s">
        <v>701</v>
      </c>
    </row>
    <row r="932" spans="2:2" s="5" customFormat="1" x14ac:dyDescent="0.25">
      <c r="B932" s="31" t="s">
        <v>702</v>
      </c>
    </row>
    <row r="933" spans="2:2" s="5" customFormat="1" x14ac:dyDescent="0.25">
      <c r="B933" s="31" t="s">
        <v>703</v>
      </c>
    </row>
    <row r="934" spans="2:2" s="5" customFormat="1" x14ac:dyDescent="0.25">
      <c r="B934" s="31" t="s">
        <v>704</v>
      </c>
    </row>
    <row r="935" spans="2:2" s="5" customFormat="1" x14ac:dyDescent="0.25">
      <c r="B935" s="31" t="s">
        <v>705</v>
      </c>
    </row>
    <row r="936" spans="2:2" s="5" customFormat="1" x14ac:dyDescent="0.25">
      <c r="B936" s="31" t="s">
        <v>706</v>
      </c>
    </row>
    <row r="937" spans="2:2" s="5" customFormat="1" x14ac:dyDescent="0.25">
      <c r="B937" s="31" t="s">
        <v>707</v>
      </c>
    </row>
    <row r="938" spans="2:2" s="5" customFormat="1" x14ac:dyDescent="0.25">
      <c r="B938" s="31" t="s">
        <v>708</v>
      </c>
    </row>
    <row r="939" spans="2:2" s="5" customFormat="1" x14ac:dyDescent="0.25">
      <c r="B939" s="31" t="s">
        <v>1331</v>
      </c>
    </row>
    <row r="940" spans="2:2" s="5" customFormat="1" x14ac:dyDescent="0.25">
      <c r="B940" s="31" t="s">
        <v>709</v>
      </c>
    </row>
    <row r="941" spans="2:2" s="5" customFormat="1" x14ac:dyDescent="0.25">
      <c r="B941" s="31" t="s">
        <v>710</v>
      </c>
    </row>
    <row r="942" spans="2:2" s="5" customFormat="1" x14ac:dyDescent="0.25">
      <c r="B942" s="31" t="s">
        <v>711</v>
      </c>
    </row>
    <row r="943" spans="2:2" s="5" customFormat="1" x14ac:dyDescent="0.25">
      <c r="B943" s="31" t="s">
        <v>712</v>
      </c>
    </row>
    <row r="944" spans="2:2" s="5" customFormat="1" x14ac:dyDescent="0.25">
      <c r="B944" s="31" t="s">
        <v>713</v>
      </c>
    </row>
    <row r="945" spans="2:2" s="5" customFormat="1" x14ac:dyDescent="0.25">
      <c r="B945" s="31" t="s">
        <v>714</v>
      </c>
    </row>
    <row r="946" spans="2:2" s="5" customFormat="1" x14ac:dyDescent="0.25">
      <c r="B946" s="31" t="s">
        <v>715</v>
      </c>
    </row>
    <row r="947" spans="2:2" s="5" customFormat="1" x14ac:dyDescent="0.25">
      <c r="B947" s="31" t="s">
        <v>716</v>
      </c>
    </row>
    <row r="948" spans="2:2" s="5" customFormat="1" x14ac:dyDescent="0.25">
      <c r="B948" s="31" t="s">
        <v>717</v>
      </c>
    </row>
    <row r="949" spans="2:2" s="5" customFormat="1" x14ac:dyDescent="0.25">
      <c r="B949" s="31" t="s">
        <v>718</v>
      </c>
    </row>
    <row r="950" spans="2:2" s="5" customFormat="1" x14ac:dyDescent="0.25">
      <c r="B950" s="31" t="s">
        <v>719</v>
      </c>
    </row>
    <row r="951" spans="2:2" s="5" customFormat="1" x14ac:dyDescent="0.25">
      <c r="B951" s="31" t="s">
        <v>720</v>
      </c>
    </row>
    <row r="952" spans="2:2" s="5" customFormat="1" x14ac:dyDescent="0.25">
      <c r="B952" s="31" t="s">
        <v>721</v>
      </c>
    </row>
    <row r="953" spans="2:2" s="5" customFormat="1" x14ac:dyDescent="0.25">
      <c r="B953" s="31" t="s">
        <v>722</v>
      </c>
    </row>
    <row r="954" spans="2:2" s="5" customFormat="1" x14ac:dyDescent="0.25">
      <c r="B954" s="31" t="s">
        <v>723</v>
      </c>
    </row>
    <row r="955" spans="2:2" s="5" customFormat="1" x14ac:dyDescent="0.25">
      <c r="B955" s="31" t="s">
        <v>724</v>
      </c>
    </row>
    <row r="956" spans="2:2" s="5" customFormat="1" x14ac:dyDescent="0.25">
      <c r="B956" s="31" t="s">
        <v>725</v>
      </c>
    </row>
    <row r="957" spans="2:2" s="5" customFormat="1" x14ac:dyDescent="0.25">
      <c r="B957" s="31" t="s">
        <v>726</v>
      </c>
    </row>
    <row r="958" spans="2:2" s="5" customFormat="1" x14ac:dyDescent="0.25">
      <c r="B958" s="31" t="s">
        <v>727</v>
      </c>
    </row>
    <row r="959" spans="2:2" s="5" customFormat="1" x14ac:dyDescent="0.25">
      <c r="B959" s="31" t="s">
        <v>728</v>
      </c>
    </row>
    <row r="960" spans="2:2" s="5" customFormat="1" x14ac:dyDescent="0.25">
      <c r="B960" s="31" t="s">
        <v>729</v>
      </c>
    </row>
    <row r="961" spans="2:2" s="5" customFormat="1" x14ac:dyDescent="0.25">
      <c r="B961" s="31" t="s">
        <v>730</v>
      </c>
    </row>
    <row r="962" spans="2:2" s="5" customFormat="1" x14ac:dyDescent="0.25">
      <c r="B962" s="31" t="s">
        <v>731</v>
      </c>
    </row>
    <row r="963" spans="2:2" s="5" customFormat="1" x14ac:dyDescent="0.25">
      <c r="B963" s="31" t="s">
        <v>1332</v>
      </c>
    </row>
    <row r="964" spans="2:2" s="5" customFormat="1" x14ac:dyDescent="0.25">
      <c r="B964" s="31" t="s">
        <v>732</v>
      </c>
    </row>
    <row r="965" spans="2:2" s="5" customFormat="1" x14ac:dyDescent="0.25">
      <c r="B965" s="31" t="s">
        <v>733</v>
      </c>
    </row>
    <row r="966" spans="2:2" s="5" customFormat="1" x14ac:dyDescent="0.25">
      <c r="B966" s="31" t="s">
        <v>734</v>
      </c>
    </row>
    <row r="967" spans="2:2" s="5" customFormat="1" x14ac:dyDescent="0.25">
      <c r="B967" s="31" t="s">
        <v>735</v>
      </c>
    </row>
    <row r="968" spans="2:2" s="5" customFormat="1" x14ac:dyDescent="0.25">
      <c r="B968" s="31" t="s">
        <v>736</v>
      </c>
    </row>
    <row r="969" spans="2:2" s="5" customFormat="1" x14ac:dyDescent="0.25">
      <c r="B969" s="31" t="s">
        <v>737</v>
      </c>
    </row>
    <row r="970" spans="2:2" s="5" customFormat="1" x14ac:dyDescent="0.25">
      <c r="B970" s="31" t="s">
        <v>738</v>
      </c>
    </row>
    <row r="971" spans="2:2" s="5" customFormat="1" x14ac:dyDescent="0.25">
      <c r="B971" s="31" t="s">
        <v>739</v>
      </c>
    </row>
    <row r="972" spans="2:2" s="5" customFormat="1" x14ac:dyDescent="0.25">
      <c r="B972" s="31" t="s">
        <v>740</v>
      </c>
    </row>
    <row r="973" spans="2:2" s="5" customFormat="1" x14ac:dyDescent="0.25">
      <c r="B973" s="31" t="s">
        <v>741</v>
      </c>
    </row>
    <row r="974" spans="2:2" s="5" customFormat="1" x14ac:dyDescent="0.25">
      <c r="B974" s="31" t="s">
        <v>1333</v>
      </c>
    </row>
    <row r="975" spans="2:2" s="5" customFormat="1" x14ac:dyDescent="0.25">
      <c r="B975" s="31" t="s">
        <v>743</v>
      </c>
    </row>
    <row r="976" spans="2:2" s="5" customFormat="1" x14ac:dyDescent="0.25">
      <c r="B976" s="31" t="s">
        <v>742</v>
      </c>
    </row>
    <row r="977" spans="2:2" s="5" customFormat="1" x14ac:dyDescent="0.25">
      <c r="B977" s="31" t="s">
        <v>1334</v>
      </c>
    </row>
    <row r="978" spans="2:2" s="5" customFormat="1" x14ac:dyDescent="0.25">
      <c r="B978" s="31" t="s">
        <v>1335</v>
      </c>
    </row>
    <row r="979" spans="2:2" s="5" customFormat="1" x14ac:dyDescent="0.25">
      <c r="B979" s="31" t="s">
        <v>744</v>
      </c>
    </row>
    <row r="980" spans="2:2" s="5" customFormat="1" x14ac:dyDescent="0.25">
      <c r="B980" s="31" t="s">
        <v>1336</v>
      </c>
    </row>
    <row r="981" spans="2:2" s="5" customFormat="1" x14ac:dyDescent="0.25">
      <c r="B981" s="31" t="s">
        <v>745</v>
      </c>
    </row>
    <row r="982" spans="2:2" s="5" customFormat="1" x14ac:dyDescent="0.25">
      <c r="B982" s="31" t="s">
        <v>746</v>
      </c>
    </row>
    <row r="983" spans="2:2" s="5" customFormat="1" x14ac:dyDescent="0.25">
      <c r="B983" s="31" t="s">
        <v>747</v>
      </c>
    </row>
    <row r="984" spans="2:2" s="5" customFormat="1" x14ac:dyDescent="0.25">
      <c r="B984" s="31" t="s">
        <v>748</v>
      </c>
    </row>
    <row r="985" spans="2:2" s="5" customFormat="1" x14ac:dyDescent="0.25">
      <c r="B985" s="31" t="s">
        <v>749</v>
      </c>
    </row>
    <row r="986" spans="2:2" s="5" customFormat="1" x14ac:dyDescent="0.25">
      <c r="B986" s="31" t="s">
        <v>750</v>
      </c>
    </row>
    <row r="987" spans="2:2" s="5" customFormat="1" x14ac:dyDescent="0.25">
      <c r="B987" s="31" t="s">
        <v>751</v>
      </c>
    </row>
    <row r="988" spans="2:2" s="5" customFormat="1" x14ac:dyDescent="0.25">
      <c r="B988" s="31" t="s">
        <v>752</v>
      </c>
    </row>
    <row r="989" spans="2:2" s="5" customFormat="1" x14ac:dyDescent="0.25">
      <c r="B989" s="31" t="s">
        <v>753</v>
      </c>
    </row>
    <row r="990" spans="2:2" s="5" customFormat="1" x14ac:dyDescent="0.25">
      <c r="B990" s="31" t="s">
        <v>754</v>
      </c>
    </row>
    <row r="991" spans="2:2" s="5" customFormat="1" x14ac:dyDescent="0.25">
      <c r="B991" s="31" t="s">
        <v>755</v>
      </c>
    </row>
    <row r="992" spans="2:2" s="5" customFormat="1" x14ac:dyDescent="0.25">
      <c r="B992" s="31" t="s">
        <v>756</v>
      </c>
    </row>
    <row r="993" spans="2:2" s="5" customFormat="1" x14ac:dyDescent="0.25">
      <c r="B993" s="31" t="s">
        <v>757</v>
      </c>
    </row>
    <row r="994" spans="2:2" s="5" customFormat="1" x14ac:dyDescent="0.25">
      <c r="B994" s="31" t="s">
        <v>1337</v>
      </c>
    </row>
    <row r="995" spans="2:2" s="5" customFormat="1" x14ac:dyDescent="0.25">
      <c r="B995" s="31" t="s">
        <v>758</v>
      </c>
    </row>
    <row r="996" spans="2:2" s="5" customFormat="1" x14ac:dyDescent="0.25">
      <c r="B996" s="31" t="s">
        <v>759</v>
      </c>
    </row>
    <row r="997" spans="2:2" s="5" customFormat="1" x14ac:dyDescent="0.25">
      <c r="B997" s="31" t="s">
        <v>1338</v>
      </c>
    </row>
    <row r="998" spans="2:2" s="5" customFormat="1" x14ac:dyDescent="0.25">
      <c r="B998" s="31" t="s">
        <v>1289</v>
      </c>
    </row>
    <row r="999" spans="2:2" s="5" customFormat="1" x14ac:dyDescent="0.25">
      <c r="B999" s="31" t="s">
        <v>1289</v>
      </c>
    </row>
    <row r="1000" spans="2:2" s="5" customFormat="1" x14ac:dyDescent="0.25">
      <c r="B1000" s="31" t="s">
        <v>1292</v>
      </c>
    </row>
    <row r="1001" spans="2:2" s="5" customFormat="1" x14ac:dyDescent="0.25">
      <c r="B1001" s="31" t="s">
        <v>1292</v>
      </c>
    </row>
    <row r="1002" spans="2:2" s="5" customFormat="1" x14ac:dyDescent="0.25">
      <c r="B1002" s="31" t="s">
        <v>760</v>
      </c>
    </row>
    <row r="1003" spans="2:2" s="5" customFormat="1" x14ac:dyDescent="0.25">
      <c r="B1003" s="31" t="s">
        <v>761</v>
      </c>
    </row>
    <row r="1004" spans="2:2" s="5" customFormat="1" x14ac:dyDescent="0.25">
      <c r="B1004" s="31" t="s">
        <v>762</v>
      </c>
    </row>
    <row r="1005" spans="2:2" s="5" customFormat="1" x14ac:dyDescent="0.25">
      <c r="B1005" s="31" t="s">
        <v>763</v>
      </c>
    </row>
    <row r="1006" spans="2:2" s="5" customFormat="1" x14ac:dyDescent="0.25">
      <c r="B1006" s="31" t="s">
        <v>764</v>
      </c>
    </row>
    <row r="1007" spans="2:2" s="5" customFormat="1" x14ac:dyDescent="0.25">
      <c r="B1007" s="31" t="s">
        <v>765</v>
      </c>
    </row>
    <row r="1008" spans="2:2" s="5" customFormat="1" x14ac:dyDescent="0.25">
      <c r="B1008" s="31" t="s">
        <v>766</v>
      </c>
    </row>
    <row r="1009" spans="2:2" s="5" customFormat="1" x14ac:dyDescent="0.25">
      <c r="B1009" s="31" t="s">
        <v>767</v>
      </c>
    </row>
    <row r="1010" spans="2:2" s="5" customFormat="1" x14ac:dyDescent="0.25">
      <c r="B1010" s="31" t="s">
        <v>768</v>
      </c>
    </row>
    <row r="1011" spans="2:2" s="5" customFormat="1" x14ac:dyDescent="0.25">
      <c r="B1011" s="31" t="s">
        <v>769</v>
      </c>
    </row>
    <row r="1012" spans="2:2" s="5" customFormat="1" x14ac:dyDescent="0.25">
      <c r="B1012" s="31" t="s">
        <v>770</v>
      </c>
    </row>
    <row r="1013" spans="2:2" s="5" customFormat="1" x14ac:dyDescent="0.25">
      <c r="B1013" s="31" t="s">
        <v>771</v>
      </c>
    </row>
    <row r="1014" spans="2:2" s="5" customFormat="1" x14ac:dyDescent="0.25">
      <c r="B1014" s="31" t="s">
        <v>772</v>
      </c>
    </row>
    <row r="1015" spans="2:2" s="5" customFormat="1" x14ac:dyDescent="0.25">
      <c r="B1015" s="31" t="s">
        <v>773</v>
      </c>
    </row>
    <row r="1016" spans="2:2" s="5" customFormat="1" x14ac:dyDescent="0.25">
      <c r="B1016" s="31" t="s">
        <v>774</v>
      </c>
    </row>
    <row r="1017" spans="2:2" s="5" customFormat="1" x14ac:dyDescent="0.25">
      <c r="B1017" s="31" t="s">
        <v>775</v>
      </c>
    </row>
    <row r="1018" spans="2:2" s="5" customFormat="1" x14ac:dyDescent="0.25">
      <c r="B1018" s="31" t="s">
        <v>776</v>
      </c>
    </row>
    <row r="1019" spans="2:2" s="5" customFormat="1" x14ac:dyDescent="0.25">
      <c r="B1019" s="31" t="s">
        <v>777</v>
      </c>
    </row>
    <row r="1020" spans="2:2" s="5" customFormat="1" x14ac:dyDescent="0.25">
      <c r="B1020" s="31" t="s">
        <v>778</v>
      </c>
    </row>
    <row r="1021" spans="2:2" s="5" customFormat="1" x14ac:dyDescent="0.25">
      <c r="B1021" s="31" t="s">
        <v>779</v>
      </c>
    </row>
    <row r="1022" spans="2:2" s="5" customFormat="1" x14ac:dyDescent="0.25">
      <c r="B1022" s="31" t="s">
        <v>780</v>
      </c>
    </row>
    <row r="1023" spans="2:2" s="5" customFormat="1" x14ac:dyDescent="0.25">
      <c r="B1023" s="31" t="s">
        <v>781</v>
      </c>
    </row>
    <row r="1024" spans="2:2" s="5" customFormat="1" x14ac:dyDescent="0.25">
      <c r="B1024" s="31" t="s">
        <v>782</v>
      </c>
    </row>
    <row r="1025" spans="2:2" s="5" customFormat="1" x14ac:dyDescent="0.25">
      <c r="B1025" s="31" t="s">
        <v>783</v>
      </c>
    </row>
    <row r="1026" spans="2:2" s="5" customFormat="1" x14ac:dyDescent="0.25">
      <c r="B1026" s="31" t="s">
        <v>784</v>
      </c>
    </row>
    <row r="1027" spans="2:2" s="5" customFormat="1" x14ac:dyDescent="0.25">
      <c r="B1027" s="31" t="s">
        <v>785</v>
      </c>
    </row>
    <row r="1028" spans="2:2" s="5" customFormat="1" x14ac:dyDescent="0.25">
      <c r="B1028" s="31" t="s">
        <v>786</v>
      </c>
    </row>
    <row r="1029" spans="2:2" s="5" customFormat="1" x14ac:dyDescent="0.25">
      <c r="B1029" s="31" t="s">
        <v>787</v>
      </c>
    </row>
    <row r="1030" spans="2:2" s="5" customFormat="1" x14ac:dyDescent="0.25">
      <c r="B1030" s="31" t="s">
        <v>788</v>
      </c>
    </row>
    <row r="1031" spans="2:2" s="5" customFormat="1" x14ac:dyDescent="0.25">
      <c r="B1031" s="31" t="s">
        <v>789</v>
      </c>
    </row>
    <row r="1032" spans="2:2" s="5" customFormat="1" x14ac:dyDescent="0.25">
      <c r="B1032" s="31" t="s">
        <v>790</v>
      </c>
    </row>
    <row r="1033" spans="2:2" s="5" customFormat="1" x14ac:dyDescent="0.25">
      <c r="B1033" s="31" t="s">
        <v>791</v>
      </c>
    </row>
    <row r="1034" spans="2:2" s="5" customFormat="1" x14ac:dyDescent="0.25">
      <c r="B1034" s="31" t="s">
        <v>792</v>
      </c>
    </row>
    <row r="1035" spans="2:2" s="5" customFormat="1" x14ac:dyDescent="0.25">
      <c r="B1035" s="31" t="s">
        <v>793</v>
      </c>
    </row>
    <row r="1036" spans="2:2" s="5" customFormat="1" x14ac:dyDescent="0.25">
      <c r="B1036" s="31" t="s">
        <v>794</v>
      </c>
    </row>
    <row r="1037" spans="2:2" s="5" customFormat="1" x14ac:dyDescent="0.25">
      <c r="B1037" s="31" t="s">
        <v>795</v>
      </c>
    </row>
    <row r="1038" spans="2:2" s="5" customFormat="1" x14ac:dyDescent="0.25">
      <c r="B1038" s="31" t="s">
        <v>796</v>
      </c>
    </row>
    <row r="1039" spans="2:2" s="5" customFormat="1" x14ac:dyDescent="0.25">
      <c r="B1039" s="31" t="s">
        <v>797</v>
      </c>
    </row>
    <row r="1040" spans="2:2" s="5" customFormat="1" x14ac:dyDescent="0.25">
      <c r="B1040" s="31" t="s">
        <v>798</v>
      </c>
    </row>
    <row r="1041" spans="2:2" s="5" customFormat="1" x14ac:dyDescent="0.25">
      <c r="B1041" s="31" t="s">
        <v>799</v>
      </c>
    </row>
    <row r="1042" spans="2:2" s="5" customFormat="1" x14ac:dyDescent="0.25">
      <c r="B1042" s="31" t="s">
        <v>800</v>
      </c>
    </row>
    <row r="1043" spans="2:2" s="5" customFormat="1" x14ac:dyDescent="0.25">
      <c r="B1043" s="31" t="s">
        <v>1339</v>
      </c>
    </row>
    <row r="1044" spans="2:2" s="5" customFormat="1" x14ac:dyDescent="0.25">
      <c r="B1044" s="31" t="s">
        <v>801</v>
      </c>
    </row>
    <row r="1045" spans="2:2" s="5" customFormat="1" x14ac:dyDescent="0.25">
      <c r="B1045" s="31" t="s">
        <v>802</v>
      </c>
    </row>
    <row r="1046" spans="2:2" s="5" customFormat="1" x14ac:dyDescent="0.25">
      <c r="B1046" s="31" t="s">
        <v>803</v>
      </c>
    </row>
    <row r="1047" spans="2:2" s="5" customFormat="1" x14ac:dyDescent="0.25">
      <c r="B1047" s="31" t="s">
        <v>804</v>
      </c>
    </row>
    <row r="1048" spans="2:2" s="5" customFormat="1" x14ac:dyDescent="0.25">
      <c r="B1048" s="31" t="s">
        <v>805</v>
      </c>
    </row>
    <row r="1049" spans="2:2" s="5" customFormat="1" x14ac:dyDescent="0.25">
      <c r="B1049" s="31" t="s">
        <v>806</v>
      </c>
    </row>
    <row r="1050" spans="2:2" s="5" customFormat="1" x14ac:dyDescent="0.25">
      <c r="B1050" s="31" t="s">
        <v>807</v>
      </c>
    </row>
    <row r="1051" spans="2:2" s="5" customFormat="1" x14ac:dyDescent="0.25">
      <c r="B1051" s="31" t="s">
        <v>808</v>
      </c>
    </row>
    <row r="1052" spans="2:2" s="5" customFormat="1" x14ac:dyDescent="0.25">
      <c r="B1052" s="31" t="s">
        <v>809</v>
      </c>
    </row>
    <row r="1053" spans="2:2" s="5" customFormat="1" x14ac:dyDescent="0.25">
      <c r="B1053" s="31" t="s">
        <v>810</v>
      </c>
    </row>
    <row r="1054" spans="2:2" s="5" customFormat="1" x14ac:dyDescent="0.25">
      <c r="B1054" s="31" t="s">
        <v>811</v>
      </c>
    </row>
    <row r="1055" spans="2:2" s="5" customFormat="1" x14ac:dyDescent="0.25">
      <c r="B1055" s="31" t="s">
        <v>812</v>
      </c>
    </row>
    <row r="1056" spans="2:2" s="5" customFormat="1" x14ac:dyDescent="0.25">
      <c r="B1056" s="31" t="s">
        <v>813</v>
      </c>
    </row>
    <row r="1057" spans="2:2" s="5" customFormat="1" x14ac:dyDescent="0.25">
      <c r="B1057" s="31" t="s">
        <v>814</v>
      </c>
    </row>
    <row r="1058" spans="2:2" s="5" customFormat="1" x14ac:dyDescent="0.25">
      <c r="B1058" s="31" t="s">
        <v>815</v>
      </c>
    </row>
    <row r="1059" spans="2:2" s="5" customFormat="1" x14ac:dyDescent="0.25">
      <c r="B1059" s="31" t="s">
        <v>816</v>
      </c>
    </row>
    <row r="1060" spans="2:2" s="5" customFormat="1" x14ac:dyDescent="0.25">
      <c r="B1060" s="31" t="s">
        <v>817</v>
      </c>
    </row>
    <row r="1061" spans="2:2" s="5" customFormat="1" x14ac:dyDescent="0.25">
      <c r="B1061" s="31" t="s">
        <v>818</v>
      </c>
    </row>
    <row r="1062" spans="2:2" s="5" customFormat="1" x14ac:dyDescent="0.25">
      <c r="B1062" s="31" t="s">
        <v>819</v>
      </c>
    </row>
    <row r="1063" spans="2:2" s="5" customFormat="1" x14ac:dyDescent="0.25">
      <c r="B1063" s="31" t="s">
        <v>820</v>
      </c>
    </row>
    <row r="1064" spans="2:2" s="5" customFormat="1" x14ac:dyDescent="0.25">
      <c r="B1064" s="31" t="s">
        <v>1340</v>
      </c>
    </row>
    <row r="1065" spans="2:2" s="5" customFormat="1" x14ac:dyDescent="0.25">
      <c r="B1065" s="31" t="s">
        <v>821</v>
      </c>
    </row>
    <row r="1066" spans="2:2" s="5" customFormat="1" x14ac:dyDescent="0.25">
      <c r="B1066" s="31" t="s">
        <v>822</v>
      </c>
    </row>
    <row r="1067" spans="2:2" s="5" customFormat="1" x14ac:dyDescent="0.25">
      <c r="B1067" s="31" t="s">
        <v>823</v>
      </c>
    </row>
    <row r="1068" spans="2:2" s="5" customFormat="1" x14ac:dyDescent="0.25">
      <c r="B1068" s="31" t="s">
        <v>824</v>
      </c>
    </row>
    <row r="1069" spans="2:2" s="5" customFormat="1" x14ac:dyDescent="0.25">
      <c r="B1069" s="31" t="s">
        <v>825</v>
      </c>
    </row>
    <row r="1070" spans="2:2" s="5" customFormat="1" x14ac:dyDescent="0.25">
      <c r="B1070" s="31" t="s">
        <v>826</v>
      </c>
    </row>
    <row r="1071" spans="2:2" s="5" customFormat="1" x14ac:dyDescent="0.25">
      <c r="B1071" s="31" t="s">
        <v>827</v>
      </c>
    </row>
    <row r="1072" spans="2:2" s="5" customFormat="1" x14ac:dyDescent="0.25">
      <c r="B1072" s="31" t="s">
        <v>828</v>
      </c>
    </row>
    <row r="1073" spans="2:2" s="5" customFormat="1" x14ac:dyDescent="0.25">
      <c r="B1073" s="31" t="s">
        <v>829</v>
      </c>
    </row>
    <row r="1074" spans="2:2" s="5" customFormat="1" x14ac:dyDescent="0.25">
      <c r="B1074" s="31" t="s">
        <v>830</v>
      </c>
    </row>
    <row r="1075" spans="2:2" s="5" customFormat="1" x14ac:dyDescent="0.25">
      <c r="B1075" s="31" t="s">
        <v>831</v>
      </c>
    </row>
    <row r="1076" spans="2:2" s="5" customFormat="1" x14ac:dyDescent="0.25">
      <c r="B1076" s="31" t="s">
        <v>832</v>
      </c>
    </row>
    <row r="1077" spans="2:2" s="5" customFormat="1" x14ac:dyDescent="0.25">
      <c r="B1077" s="31" t="s">
        <v>833</v>
      </c>
    </row>
    <row r="1078" spans="2:2" s="5" customFormat="1" x14ac:dyDescent="0.25">
      <c r="B1078" s="31" t="s">
        <v>834</v>
      </c>
    </row>
    <row r="1079" spans="2:2" s="5" customFormat="1" x14ac:dyDescent="0.25">
      <c r="B1079" s="31" t="s">
        <v>835</v>
      </c>
    </row>
    <row r="1080" spans="2:2" s="5" customFormat="1" x14ac:dyDescent="0.25">
      <c r="B1080" s="31" t="s">
        <v>836</v>
      </c>
    </row>
    <row r="1081" spans="2:2" s="5" customFormat="1" x14ac:dyDescent="0.25">
      <c r="B1081" s="31" t="s">
        <v>837</v>
      </c>
    </row>
    <row r="1082" spans="2:2" s="5" customFormat="1" x14ac:dyDescent="0.25">
      <c r="B1082" s="31" t="s">
        <v>838</v>
      </c>
    </row>
    <row r="1083" spans="2:2" s="5" customFormat="1" x14ac:dyDescent="0.25">
      <c r="B1083" s="31" t="s">
        <v>839</v>
      </c>
    </row>
    <row r="1084" spans="2:2" s="5" customFormat="1" x14ac:dyDescent="0.25">
      <c r="B1084" s="31" t="s">
        <v>840</v>
      </c>
    </row>
    <row r="1085" spans="2:2" s="5" customFormat="1" x14ac:dyDescent="0.25">
      <c r="B1085" s="31" t="s">
        <v>841</v>
      </c>
    </row>
    <row r="1086" spans="2:2" s="5" customFormat="1" x14ac:dyDescent="0.25">
      <c r="B1086" s="31" t="s">
        <v>842</v>
      </c>
    </row>
    <row r="1087" spans="2:2" s="5" customFormat="1" x14ac:dyDescent="0.25">
      <c r="B1087" s="31" t="s">
        <v>843</v>
      </c>
    </row>
    <row r="1088" spans="2:2" s="5" customFormat="1" x14ac:dyDescent="0.25">
      <c r="B1088" s="31" t="s">
        <v>844</v>
      </c>
    </row>
    <row r="1089" spans="2:2" s="5" customFormat="1" x14ac:dyDescent="0.25">
      <c r="B1089" s="31" t="s">
        <v>845</v>
      </c>
    </row>
    <row r="1090" spans="2:2" s="5" customFormat="1" x14ac:dyDescent="0.25">
      <c r="B1090" s="31" t="s">
        <v>846</v>
      </c>
    </row>
    <row r="1091" spans="2:2" s="5" customFormat="1" x14ac:dyDescent="0.25">
      <c r="B1091" s="31" t="s">
        <v>847</v>
      </c>
    </row>
    <row r="1092" spans="2:2" s="5" customFormat="1" x14ac:dyDescent="0.25">
      <c r="B1092" s="31" t="s">
        <v>848</v>
      </c>
    </row>
    <row r="1093" spans="2:2" s="5" customFormat="1" x14ac:dyDescent="0.25">
      <c r="B1093" s="31" t="s">
        <v>849</v>
      </c>
    </row>
    <row r="1094" spans="2:2" s="5" customFormat="1" x14ac:dyDescent="0.25">
      <c r="B1094" s="31" t="s">
        <v>850</v>
      </c>
    </row>
    <row r="1095" spans="2:2" s="5" customFormat="1" x14ac:dyDescent="0.25">
      <c r="B1095" s="31" t="s">
        <v>851</v>
      </c>
    </row>
    <row r="1096" spans="2:2" s="5" customFormat="1" x14ac:dyDescent="0.25">
      <c r="B1096" s="31" t="s">
        <v>852</v>
      </c>
    </row>
    <row r="1097" spans="2:2" s="5" customFormat="1" x14ac:dyDescent="0.25">
      <c r="B1097" s="31" t="s">
        <v>853</v>
      </c>
    </row>
    <row r="1098" spans="2:2" s="5" customFormat="1" x14ac:dyDescent="0.25">
      <c r="B1098" s="31" t="s">
        <v>854</v>
      </c>
    </row>
    <row r="1099" spans="2:2" s="5" customFormat="1" x14ac:dyDescent="0.25">
      <c r="B1099" s="31" t="s">
        <v>855</v>
      </c>
    </row>
    <row r="1100" spans="2:2" s="5" customFormat="1" x14ac:dyDescent="0.25">
      <c r="B1100" s="31" t="s">
        <v>856</v>
      </c>
    </row>
    <row r="1101" spans="2:2" s="5" customFormat="1" x14ac:dyDescent="0.25">
      <c r="B1101" s="31" t="s">
        <v>857</v>
      </c>
    </row>
    <row r="1102" spans="2:2" s="5" customFormat="1" x14ac:dyDescent="0.25">
      <c r="B1102" s="31" t="s">
        <v>1341</v>
      </c>
    </row>
    <row r="1103" spans="2:2" s="5" customFormat="1" x14ac:dyDescent="0.25">
      <c r="B1103" s="31" t="s">
        <v>858</v>
      </c>
    </row>
    <row r="1104" spans="2:2" s="5" customFormat="1" x14ac:dyDescent="0.25">
      <c r="B1104" s="31" t="s">
        <v>859</v>
      </c>
    </row>
    <row r="1105" spans="2:2" s="5" customFormat="1" x14ac:dyDescent="0.25">
      <c r="B1105" s="31" t="s">
        <v>860</v>
      </c>
    </row>
    <row r="1106" spans="2:2" s="5" customFormat="1" x14ac:dyDescent="0.25">
      <c r="B1106" s="31" t="s">
        <v>861</v>
      </c>
    </row>
    <row r="1107" spans="2:2" s="5" customFormat="1" x14ac:dyDescent="0.25">
      <c r="B1107" s="31" t="s">
        <v>862</v>
      </c>
    </row>
    <row r="1108" spans="2:2" s="5" customFormat="1" x14ac:dyDescent="0.25">
      <c r="B1108" s="31" t="s">
        <v>863</v>
      </c>
    </row>
    <row r="1109" spans="2:2" s="5" customFormat="1" x14ac:dyDescent="0.25">
      <c r="B1109" s="31" t="s">
        <v>864</v>
      </c>
    </row>
    <row r="1110" spans="2:2" s="5" customFormat="1" x14ac:dyDescent="0.25">
      <c r="B1110" s="31" t="s">
        <v>865</v>
      </c>
    </row>
    <row r="1111" spans="2:2" s="5" customFormat="1" x14ac:dyDescent="0.25">
      <c r="B1111" s="31" t="s">
        <v>866</v>
      </c>
    </row>
    <row r="1112" spans="2:2" s="5" customFormat="1" x14ac:dyDescent="0.25">
      <c r="B1112" s="31" t="s">
        <v>867</v>
      </c>
    </row>
    <row r="1113" spans="2:2" s="5" customFormat="1" x14ac:dyDescent="0.25">
      <c r="B1113" s="31" t="s">
        <v>868</v>
      </c>
    </row>
    <row r="1114" spans="2:2" s="5" customFormat="1" x14ac:dyDescent="0.25">
      <c r="B1114" s="31" t="s">
        <v>869</v>
      </c>
    </row>
    <row r="1115" spans="2:2" s="5" customFormat="1" x14ac:dyDescent="0.25">
      <c r="B1115" s="31" t="s">
        <v>870</v>
      </c>
    </row>
    <row r="1116" spans="2:2" s="5" customFormat="1" x14ac:dyDescent="0.25">
      <c r="B1116" s="31" t="s">
        <v>871</v>
      </c>
    </row>
    <row r="1117" spans="2:2" s="5" customFormat="1" x14ac:dyDescent="0.25">
      <c r="B1117" s="31" t="s">
        <v>872</v>
      </c>
    </row>
    <row r="1118" spans="2:2" s="5" customFormat="1" x14ac:dyDescent="0.25">
      <c r="B1118" s="31" t="s">
        <v>873</v>
      </c>
    </row>
    <row r="1119" spans="2:2" s="5" customFormat="1" x14ac:dyDescent="0.25">
      <c r="B1119" s="31" t="s">
        <v>874</v>
      </c>
    </row>
    <row r="1120" spans="2:2" s="5" customFormat="1" x14ac:dyDescent="0.25">
      <c r="B1120" s="31" t="s">
        <v>875</v>
      </c>
    </row>
    <row r="1121" spans="2:2" s="5" customFormat="1" x14ac:dyDescent="0.25">
      <c r="B1121" s="31" t="s">
        <v>876</v>
      </c>
    </row>
    <row r="1122" spans="2:2" s="5" customFormat="1" x14ac:dyDescent="0.25">
      <c r="B1122" s="31" t="s">
        <v>877</v>
      </c>
    </row>
    <row r="1123" spans="2:2" s="5" customFormat="1" x14ac:dyDescent="0.25">
      <c r="B1123" s="31" t="s">
        <v>878</v>
      </c>
    </row>
    <row r="1124" spans="2:2" s="5" customFormat="1" x14ac:dyDescent="0.25">
      <c r="B1124" s="31" t="s">
        <v>879</v>
      </c>
    </row>
    <row r="1125" spans="2:2" s="5" customFormat="1" x14ac:dyDescent="0.25">
      <c r="B1125" s="31" t="s">
        <v>880</v>
      </c>
    </row>
    <row r="1126" spans="2:2" s="5" customFormat="1" x14ac:dyDescent="0.25">
      <c r="B1126" s="31" t="s">
        <v>881</v>
      </c>
    </row>
    <row r="1127" spans="2:2" s="5" customFormat="1" x14ac:dyDescent="0.25">
      <c r="B1127" s="31" t="s">
        <v>882</v>
      </c>
    </row>
    <row r="1128" spans="2:2" s="5" customFormat="1" x14ac:dyDescent="0.25">
      <c r="B1128" s="31" t="s">
        <v>883</v>
      </c>
    </row>
    <row r="1129" spans="2:2" s="5" customFormat="1" x14ac:dyDescent="0.25">
      <c r="B1129" s="31" t="s">
        <v>884</v>
      </c>
    </row>
    <row r="1130" spans="2:2" s="5" customFormat="1" x14ac:dyDescent="0.25">
      <c r="B1130" s="31" t="s">
        <v>885</v>
      </c>
    </row>
    <row r="1131" spans="2:2" s="5" customFormat="1" x14ac:dyDescent="0.25">
      <c r="B1131" s="31" t="s">
        <v>886</v>
      </c>
    </row>
    <row r="1132" spans="2:2" s="5" customFormat="1" x14ac:dyDescent="0.25">
      <c r="B1132" s="31" t="s">
        <v>1314</v>
      </c>
    </row>
    <row r="1133" spans="2:2" s="5" customFormat="1" x14ac:dyDescent="0.25">
      <c r="B1133" s="31" t="s">
        <v>1342</v>
      </c>
    </row>
    <row r="1134" spans="2:2" s="5" customFormat="1" x14ac:dyDescent="0.25">
      <c r="B1134" s="31" t="s">
        <v>887</v>
      </c>
    </row>
    <row r="1135" spans="2:2" s="5" customFormat="1" x14ac:dyDescent="0.25">
      <c r="B1135" s="31" t="s">
        <v>888</v>
      </c>
    </row>
    <row r="1136" spans="2:2" s="5" customFormat="1" x14ac:dyDescent="0.25">
      <c r="B1136" s="31" t="s">
        <v>889</v>
      </c>
    </row>
    <row r="1137" spans="2:2" s="5" customFormat="1" x14ac:dyDescent="0.25">
      <c r="B1137" s="31" t="s">
        <v>890</v>
      </c>
    </row>
    <row r="1138" spans="2:2" s="5" customFormat="1" x14ac:dyDescent="0.25">
      <c r="B1138" s="31" t="s">
        <v>891</v>
      </c>
    </row>
    <row r="1139" spans="2:2" s="5" customFormat="1" x14ac:dyDescent="0.25">
      <c r="B1139" s="31" t="s">
        <v>892</v>
      </c>
    </row>
    <row r="1140" spans="2:2" s="5" customFormat="1" x14ac:dyDescent="0.25">
      <c r="B1140" s="31" t="s">
        <v>893</v>
      </c>
    </row>
    <row r="1141" spans="2:2" s="5" customFormat="1" x14ac:dyDescent="0.25">
      <c r="B1141" s="31" t="s">
        <v>894</v>
      </c>
    </row>
    <row r="1142" spans="2:2" s="5" customFormat="1" x14ac:dyDescent="0.25">
      <c r="B1142" s="31" t="s">
        <v>895</v>
      </c>
    </row>
    <row r="1143" spans="2:2" s="5" customFormat="1" x14ac:dyDescent="0.25">
      <c r="B1143" s="31" t="s">
        <v>896</v>
      </c>
    </row>
    <row r="1144" spans="2:2" s="5" customFormat="1" x14ac:dyDescent="0.25">
      <c r="B1144" s="31" t="s">
        <v>897</v>
      </c>
    </row>
    <row r="1145" spans="2:2" s="5" customFormat="1" x14ac:dyDescent="0.25">
      <c r="B1145" s="31" t="s">
        <v>1343</v>
      </c>
    </row>
    <row r="1146" spans="2:2" s="5" customFormat="1" x14ac:dyDescent="0.25">
      <c r="B1146" s="31" t="s">
        <v>898</v>
      </c>
    </row>
    <row r="1147" spans="2:2" s="5" customFormat="1" x14ac:dyDescent="0.25">
      <c r="B1147" s="31" t="s">
        <v>899</v>
      </c>
    </row>
    <row r="1148" spans="2:2" s="5" customFormat="1" x14ac:dyDescent="0.25">
      <c r="B1148" s="31" t="s">
        <v>900</v>
      </c>
    </row>
    <row r="1149" spans="2:2" s="5" customFormat="1" x14ac:dyDescent="0.25">
      <c r="B1149" s="31" t="s">
        <v>901</v>
      </c>
    </row>
    <row r="1150" spans="2:2" s="5" customFormat="1" x14ac:dyDescent="0.25">
      <c r="B1150" s="31" t="s">
        <v>1344</v>
      </c>
    </row>
    <row r="1151" spans="2:2" s="5" customFormat="1" x14ac:dyDescent="0.25">
      <c r="B1151" s="31" t="s">
        <v>1345</v>
      </c>
    </row>
    <row r="1152" spans="2:2" s="5" customFormat="1" x14ac:dyDescent="0.25">
      <c r="B1152" s="31" t="s">
        <v>902</v>
      </c>
    </row>
    <row r="1153" spans="2:2" s="5" customFormat="1" x14ac:dyDescent="0.25">
      <c r="B1153" s="31" t="s">
        <v>903</v>
      </c>
    </row>
    <row r="1154" spans="2:2" s="5" customFormat="1" x14ac:dyDescent="0.25">
      <c r="B1154" s="31" t="s">
        <v>904</v>
      </c>
    </row>
    <row r="1155" spans="2:2" s="5" customFormat="1" x14ac:dyDescent="0.25">
      <c r="B1155" s="31" t="s">
        <v>905</v>
      </c>
    </row>
    <row r="1156" spans="2:2" s="5" customFormat="1" x14ac:dyDescent="0.25">
      <c r="B1156" s="31" t="s">
        <v>906</v>
      </c>
    </row>
    <row r="1157" spans="2:2" s="5" customFormat="1" x14ac:dyDescent="0.25">
      <c r="B1157" s="31" t="s">
        <v>907</v>
      </c>
    </row>
    <row r="1158" spans="2:2" s="5" customFormat="1" x14ac:dyDescent="0.25">
      <c r="B1158" s="31" t="s">
        <v>908</v>
      </c>
    </row>
    <row r="1159" spans="2:2" s="5" customFormat="1" x14ac:dyDescent="0.25">
      <c r="B1159" s="31" t="s">
        <v>909</v>
      </c>
    </row>
    <row r="1160" spans="2:2" s="5" customFormat="1" x14ac:dyDescent="0.25">
      <c r="B1160" s="31" t="s">
        <v>910</v>
      </c>
    </row>
    <row r="1161" spans="2:2" s="5" customFormat="1" x14ac:dyDescent="0.25">
      <c r="B1161" s="31" t="s">
        <v>911</v>
      </c>
    </row>
    <row r="1162" spans="2:2" s="5" customFormat="1" x14ac:dyDescent="0.25">
      <c r="B1162" s="31" t="s">
        <v>912</v>
      </c>
    </row>
    <row r="1163" spans="2:2" s="5" customFormat="1" x14ac:dyDescent="0.25">
      <c r="B1163" s="31" t="s">
        <v>913</v>
      </c>
    </row>
    <row r="1164" spans="2:2" s="5" customFormat="1" x14ac:dyDescent="0.25">
      <c r="B1164" s="31" t="s">
        <v>914</v>
      </c>
    </row>
    <row r="1165" spans="2:2" s="5" customFormat="1" x14ac:dyDescent="0.25">
      <c r="B1165" s="31" t="s">
        <v>915</v>
      </c>
    </row>
    <row r="1166" spans="2:2" s="5" customFormat="1" x14ac:dyDescent="0.25">
      <c r="B1166" s="31" t="s">
        <v>916</v>
      </c>
    </row>
    <row r="1167" spans="2:2" s="5" customFormat="1" x14ac:dyDescent="0.25">
      <c r="B1167" s="31" t="s">
        <v>917</v>
      </c>
    </row>
    <row r="1168" spans="2:2" s="5" customFormat="1" x14ac:dyDescent="0.25">
      <c r="B1168" s="31" t="s">
        <v>1346</v>
      </c>
    </row>
    <row r="1169" spans="2:2" s="5" customFormat="1" x14ac:dyDescent="0.25">
      <c r="B1169" s="31" t="s">
        <v>918</v>
      </c>
    </row>
    <row r="1170" spans="2:2" s="5" customFormat="1" x14ac:dyDescent="0.25">
      <c r="B1170" s="31" t="s">
        <v>919</v>
      </c>
    </row>
    <row r="1171" spans="2:2" s="5" customFormat="1" x14ac:dyDescent="0.25">
      <c r="B1171" s="31" t="s">
        <v>1347</v>
      </c>
    </row>
    <row r="1172" spans="2:2" s="5" customFormat="1" x14ac:dyDescent="0.25">
      <c r="B1172" s="31" t="s">
        <v>920</v>
      </c>
    </row>
    <row r="1173" spans="2:2" s="5" customFormat="1" x14ac:dyDescent="0.25">
      <c r="B1173" s="31" t="s">
        <v>921</v>
      </c>
    </row>
    <row r="1174" spans="2:2" s="5" customFormat="1" x14ac:dyDescent="0.25">
      <c r="B1174" s="31" t="s">
        <v>922</v>
      </c>
    </row>
    <row r="1175" spans="2:2" s="5" customFormat="1" x14ac:dyDescent="0.25">
      <c r="B1175" s="31" t="s">
        <v>923</v>
      </c>
    </row>
    <row r="1176" spans="2:2" s="5" customFormat="1" x14ac:dyDescent="0.25">
      <c r="B1176" s="31" t="s">
        <v>924</v>
      </c>
    </row>
    <row r="1177" spans="2:2" s="5" customFormat="1" x14ac:dyDescent="0.25">
      <c r="B1177" s="31" t="s">
        <v>925</v>
      </c>
    </row>
    <row r="1178" spans="2:2" s="5" customFormat="1" x14ac:dyDescent="0.25">
      <c r="B1178" s="31" t="s">
        <v>926</v>
      </c>
    </row>
    <row r="1179" spans="2:2" s="5" customFormat="1" x14ac:dyDescent="0.25">
      <c r="B1179" s="31" t="s">
        <v>927</v>
      </c>
    </row>
    <row r="1180" spans="2:2" s="5" customFormat="1" x14ac:dyDescent="0.25">
      <c r="B1180" s="31" t="s">
        <v>928</v>
      </c>
    </row>
    <row r="1181" spans="2:2" s="5" customFormat="1" x14ac:dyDescent="0.25">
      <c r="B1181" s="31" t="s">
        <v>929</v>
      </c>
    </row>
    <row r="1182" spans="2:2" s="5" customFormat="1" x14ac:dyDescent="0.25">
      <c r="B1182" s="31" t="s">
        <v>930</v>
      </c>
    </row>
    <row r="1183" spans="2:2" s="5" customFormat="1" x14ac:dyDescent="0.25">
      <c r="B1183" s="31" t="s">
        <v>931</v>
      </c>
    </row>
    <row r="1184" spans="2:2" s="5" customFormat="1" x14ac:dyDescent="0.25">
      <c r="B1184" s="31" t="s">
        <v>932</v>
      </c>
    </row>
    <row r="1185" spans="1:2" s="44" customFormat="1" x14ac:dyDescent="0.25">
      <c r="A1185" s="78"/>
    </row>
    <row r="1186" spans="1:2" s="15" customFormat="1" x14ac:dyDescent="0.25">
      <c r="A1186" s="74">
        <v>11</v>
      </c>
      <c r="B1186" s="75" t="s">
        <v>933</v>
      </c>
    </row>
    <row r="1187" spans="1:2" s="44" customFormat="1" x14ac:dyDescent="0.25">
      <c r="A1187" s="78"/>
      <c r="B1187" s="40"/>
    </row>
    <row r="1188" spans="1:2" x14ac:dyDescent="0.25">
      <c r="B1188" s="31" t="s">
        <v>934</v>
      </c>
    </row>
    <row r="1189" spans="1:2" x14ac:dyDescent="0.25">
      <c r="B1189" s="31" t="s">
        <v>935</v>
      </c>
    </row>
    <row r="1190" spans="1:2" x14ac:dyDescent="0.25">
      <c r="B1190" s="31" t="s">
        <v>936</v>
      </c>
    </row>
    <row r="1191" spans="1:2" x14ac:dyDescent="0.25">
      <c r="B1191" s="31" t="s">
        <v>937</v>
      </c>
    </row>
    <row r="1192" spans="1:2" x14ac:dyDescent="0.25">
      <c r="B1192" s="31" t="s">
        <v>938</v>
      </c>
    </row>
    <row r="1193" spans="1:2" x14ac:dyDescent="0.25">
      <c r="B1193" s="31" t="s">
        <v>939</v>
      </c>
    </row>
    <row r="1194" spans="1:2" x14ac:dyDescent="0.25">
      <c r="B1194" s="31" t="s">
        <v>940</v>
      </c>
    </row>
    <row r="1195" spans="1:2" x14ac:dyDescent="0.25">
      <c r="B1195" s="31" t="s">
        <v>941</v>
      </c>
    </row>
    <row r="1196" spans="1:2" x14ac:dyDescent="0.25">
      <c r="B1196" s="31" t="s">
        <v>942</v>
      </c>
    </row>
    <row r="1197" spans="1:2" x14ac:dyDescent="0.25">
      <c r="B1197" s="31" t="s">
        <v>943</v>
      </c>
    </row>
    <row r="1198" spans="1:2" x14ac:dyDescent="0.25">
      <c r="B1198" s="31" t="s">
        <v>944</v>
      </c>
    </row>
    <row r="1199" spans="1:2" x14ac:dyDescent="0.25">
      <c r="B1199" s="31" t="s">
        <v>945</v>
      </c>
    </row>
    <row r="1200" spans="1:2" x14ac:dyDescent="0.25">
      <c r="B1200" s="31" t="s">
        <v>946</v>
      </c>
    </row>
    <row r="1201" spans="2:2" s="5" customFormat="1" x14ac:dyDescent="0.25">
      <c r="B1201" s="31" t="s">
        <v>947</v>
      </c>
    </row>
    <row r="1202" spans="2:2" s="5" customFormat="1" x14ac:dyDescent="0.25">
      <c r="B1202" s="31" t="s">
        <v>948</v>
      </c>
    </row>
    <row r="1203" spans="2:2" s="5" customFormat="1" x14ac:dyDescent="0.25">
      <c r="B1203" s="31" t="s">
        <v>949</v>
      </c>
    </row>
    <row r="1204" spans="2:2" s="5" customFormat="1" x14ac:dyDescent="0.25">
      <c r="B1204" s="31" t="s">
        <v>950</v>
      </c>
    </row>
    <row r="1205" spans="2:2" s="5" customFormat="1" x14ac:dyDescent="0.25">
      <c r="B1205" s="31" t="s">
        <v>951</v>
      </c>
    </row>
    <row r="1206" spans="2:2" s="5" customFormat="1" x14ac:dyDescent="0.25">
      <c r="B1206" s="31" t="s">
        <v>1348</v>
      </c>
    </row>
    <row r="1207" spans="2:2" s="5" customFormat="1" x14ac:dyDescent="0.25">
      <c r="B1207" s="31" t="s">
        <v>952</v>
      </c>
    </row>
    <row r="1208" spans="2:2" s="5" customFormat="1" x14ac:dyDescent="0.25">
      <c r="B1208" s="31" t="s">
        <v>953</v>
      </c>
    </row>
    <row r="1209" spans="2:2" s="5" customFormat="1" x14ac:dyDescent="0.25">
      <c r="B1209" s="31" t="s">
        <v>954</v>
      </c>
    </row>
    <row r="1210" spans="2:2" s="5" customFormat="1" x14ac:dyDescent="0.25">
      <c r="B1210" s="31" t="s">
        <v>955</v>
      </c>
    </row>
    <row r="1211" spans="2:2" s="5" customFormat="1" x14ac:dyDescent="0.25">
      <c r="B1211" s="31" t="s">
        <v>956</v>
      </c>
    </row>
    <row r="1212" spans="2:2" s="5" customFormat="1" x14ac:dyDescent="0.25">
      <c r="B1212" s="31" t="s">
        <v>957</v>
      </c>
    </row>
    <row r="1213" spans="2:2" s="5" customFormat="1" x14ac:dyDescent="0.25">
      <c r="B1213" s="31" t="s">
        <v>958</v>
      </c>
    </row>
    <row r="1214" spans="2:2" s="5" customFormat="1" x14ac:dyDescent="0.25">
      <c r="B1214" s="31" t="s">
        <v>959</v>
      </c>
    </row>
    <row r="1215" spans="2:2" s="5" customFormat="1" x14ac:dyDescent="0.25">
      <c r="B1215" s="31" t="s">
        <v>960</v>
      </c>
    </row>
    <row r="1216" spans="2:2" s="5" customFormat="1" x14ac:dyDescent="0.25">
      <c r="B1216" s="31" t="s">
        <v>961</v>
      </c>
    </row>
    <row r="1217" spans="2:2" s="5" customFormat="1" x14ac:dyDescent="0.25">
      <c r="B1217" s="31" t="s">
        <v>962</v>
      </c>
    </row>
    <row r="1218" spans="2:2" s="5" customFormat="1" x14ac:dyDescent="0.25">
      <c r="B1218" s="31" t="s">
        <v>963</v>
      </c>
    </row>
    <row r="1219" spans="2:2" s="5" customFormat="1" x14ac:dyDescent="0.25">
      <c r="B1219" s="31" t="s">
        <v>964</v>
      </c>
    </row>
    <row r="1220" spans="2:2" s="5" customFormat="1" x14ac:dyDescent="0.25">
      <c r="B1220" s="31" t="s">
        <v>965</v>
      </c>
    </row>
    <row r="1221" spans="2:2" s="5" customFormat="1" x14ac:dyDescent="0.25">
      <c r="B1221" s="31" t="s">
        <v>966</v>
      </c>
    </row>
    <row r="1222" spans="2:2" s="5" customFormat="1" x14ac:dyDescent="0.25">
      <c r="B1222" s="31" t="s">
        <v>967</v>
      </c>
    </row>
    <row r="1223" spans="2:2" s="5" customFormat="1" x14ac:dyDescent="0.25">
      <c r="B1223" s="31" t="s">
        <v>968</v>
      </c>
    </row>
    <row r="1224" spans="2:2" s="5" customFormat="1" x14ac:dyDescent="0.25">
      <c r="B1224" s="31" t="s">
        <v>969</v>
      </c>
    </row>
    <row r="1225" spans="2:2" s="5" customFormat="1" x14ac:dyDescent="0.25">
      <c r="B1225" s="31" t="s">
        <v>970</v>
      </c>
    </row>
    <row r="1226" spans="2:2" s="5" customFormat="1" x14ac:dyDescent="0.25">
      <c r="B1226" s="31" t="s">
        <v>971</v>
      </c>
    </row>
    <row r="1227" spans="2:2" s="5" customFormat="1" x14ac:dyDescent="0.25">
      <c r="B1227" s="31" t="s">
        <v>972</v>
      </c>
    </row>
    <row r="1228" spans="2:2" s="5" customFormat="1" x14ac:dyDescent="0.25">
      <c r="B1228" s="31" t="s">
        <v>973</v>
      </c>
    </row>
    <row r="1229" spans="2:2" s="5" customFormat="1" x14ac:dyDescent="0.25">
      <c r="B1229" s="31" t="s">
        <v>974</v>
      </c>
    </row>
    <row r="1230" spans="2:2" s="5" customFormat="1" x14ac:dyDescent="0.25">
      <c r="B1230" s="31" t="s">
        <v>975</v>
      </c>
    </row>
    <row r="1231" spans="2:2" s="5" customFormat="1" x14ac:dyDescent="0.25">
      <c r="B1231" s="31" t="s">
        <v>976</v>
      </c>
    </row>
    <row r="1232" spans="2:2" s="5" customFormat="1" x14ac:dyDescent="0.25">
      <c r="B1232" s="31" t="s">
        <v>976</v>
      </c>
    </row>
    <row r="1233" spans="2:2" s="5" customFormat="1" x14ac:dyDescent="0.25">
      <c r="B1233" s="31" t="s">
        <v>977</v>
      </c>
    </row>
    <row r="1234" spans="2:2" s="5" customFormat="1" x14ac:dyDescent="0.25">
      <c r="B1234" s="31" t="s">
        <v>978</v>
      </c>
    </row>
    <row r="1235" spans="2:2" s="5" customFormat="1" x14ac:dyDescent="0.25">
      <c r="B1235" s="31" t="s">
        <v>979</v>
      </c>
    </row>
    <row r="1236" spans="2:2" s="5" customFormat="1" x14ac:dyDescent="0.25">
      <c r="B1236" s="31" t="s">
        <v>980</v>
      </c>
    </row>
    <row r="1237" spans="2:2" s="5" customFormat="1" x14ac:dyDescent="0.25">
      <c r="B1237" s="31" t="s">
        <v>981</v>
      </c>
    </row>
    <row r="1238" spans="2:2" s="5" customFormat="1" x14ac:dyDescent="0.25">
      <c r="B1238" s="31" t="s">
        <v>982</v>
      </c>
    </row>
    <row r="1239" spans="2:2" s="5" customFormat="1" x14ac:dyDescent="0.25">
      <c r="B1239" s="31" t="s">
        <v>983</v>
      </c>
    </row>
    <row r="1240" spans="2:2" s="5" customFormat="1" x14ac:dyDescent="0.25">
      <c r="B1240" s="31" t="s">
        <v>984</v>
      </c>
    </row>
    <row r="1241" spans="2:2" s="5" customFormat="1" x14ac:dyDescent="0.25">
      <c r="B1241" s="31" t="s">
        <v>985</v>
      </c>
    </row>
    <row r="1242" spans="2:2" s="5" customFormat="1" x14ac:dyDescent="0.25">
      <c r="B1242" s="31" t="s">
        <v>986</v>
      </c>
    </row>
    <row r="1243" spans="2:2" s="5" customFormat="1" x14ac:dyDescent="0.25">
      <c r="B1243" s="31" t="s">
        <v>1349</v>
      </c>
    </row>
    <row r="1244" spans="2:2" s="5" customFormat="1" x14ac:dyDescent="0.25">
      <c r="B1244" s="31" t="s">
        <v>1350</v>
      </c>
    </row>
    <row r="1245" spans="2:2" s="5" customFormat="1" x14ac:dyDescent="0.25">
      <c r="B1245" s="31" t="s">
        <v>1351</v>
      </c>
    </row>
    <row r="1246" spans="2:2" s="5" customFormat="1" x14ac:dyDescent="0.25">
      <c r="B1246" s="31" t="s">
        <v>1352</v>
      </c>
    </row>
    <row r="1247" spans="2:2" s="5" customFormat="1" x14ac:dyDescent="0.25">
      <c r="B1247" s="31" t="s">
        <v>987</v>
      </c>
    </row>
    <row r="1248" spans="2:2" s="5" customFormat="1" x14ac:dyDescent="0.25">
      <c r="B1248" s="31" t="s">
        <v>988</v>
      </c>
    </row>
    <row r="1249" spans="2:2" s="5" customFormat="1" x14ac:dyDescent="0.25">
      <c r="B1249" s="31" t="s">
        <v>989</v>
      </c>
    </row>
    <row r="1250" spans="2:2" s="5" customFormat="1" x14ac:dyDescent="0.25">
      <c r="B1250" s="31" t="s">
        <v>990</v>
      </c>
    </row>
    <row r="1251" spans="2:2" s="5" customFormat="1" x14ac:dyDescent="0.25">
      <c r="B1251" s="31" t="s">
        <v>1353</v>
      </c>
    </row>
    <row r="1252" spans="2:2" s="5" customFormat="1" x14ac:dyDescent="0.25">
      <c r="B1252" s="31" t="s">
        <v>991</v>
      </c>
    </row>
    <row r="1253" spans="2:2" s="5" customFormat="1" x14ac:dyDescent="0.25">
      <c r="B1253" s="31" t="s">
        <v>992</v>
      </c>
    </row>
    <row r="1254" spans="2:2" s="5" customFormat="1" x14ac:dyDescent="0.25">
      <c r="B1254" s="31" t="s">
        <v>993</v>
      </c>
    </row>
    <row r="1255" spans="2:2" s="5" customFormat="1" x14ac:dyDescent="0.25">
      <c r="B1255" s="31" t="s">
        <v>994</v>
      </c>
    </row>
    <row r="1256" spans="2:2" s="5" customFormat="1" x14ac:dyDescent="0.25">
      <c r="B1256" s="31" t="s">
        <v>995</v>
      </c>
    </row>
    <row r="1257" spans="2:2" s="5" customFormat="1" x14ac:dyDescent="0.25">
      <c r="B1257" s="31" t="s">
        <v>996</v>
      </c>
    </row>
    <row r="1258" spans="2:2" s="5" customFormat="1" x14ac:dyDescent="0.25">
      <c r="B1258" s="31" t="s">
        <v>997</v>
      </c>
    </row>
    <row r="1259" spans="2:2" s="5" customFormat="1" x14ac:dyDescent="0.25">
      <c r="B1259" s="31" t="s">
        <v>998</v>
      </c>
    </row>
    <row r="1260" spans="2:2" s="5" customFormat="1" x14ac:dyDescent="0.25">
      <c r="B1260" s="31" t="s">
        <v>1354</v>
      </c>
    </row>
    <row r="1261" spans="2:2" s="5" customFormat="1" x14ac:dyDescent="0.25">
      <c r="B1261" s="31" t="s">
        <v>999</v>
      </c>
    </row>
    <row r="1262" spans="2:2" s="5" customFormat="1" x14ac:dyDescent="0.25">
      <c r="B1262" s="31" t="s">
        <v>1000</v>
      </c>
    </row>
    <row r="1263" spans="2:2" s="5" customFormat="1" x14ac:dyDescent="0.25">
      <c r="B1263" s="31" t="s">
        <v>1001</v>
      </c>
    </row>
    <row r="1264" spans="2:2" s="5" customFormat="1" x14ac:dyDescent="0.25">
      <c r="B1264" s="31" t="s">
        <v>1002</v>
      </c>
    </row>
    <row r="1265" spans="2:2" s="5" customFormat="1" x14ac:dyDescent="0.25">
      <c r="B1265" s="31" t="s">
        <v>1355</v>
      </c>
    </row>
    <row r="1266" spans="2:2" s="5" customFormat="1" x14ac:dyDescent="0.25">
      <c r="B1266" s="31" t="s">
        <v>1003</v>
      </c>
    </row>
    <row r="1267" spans="2:2" s="5" customFormat="1" x14ac:dyDescent="0.25">
      <c r="B1267" s="31" t="s">
        <v>1004</v>
      </c>
    </row>
    <row r="1268" spans="2:2" s="5" customFormat="1" x14ac:dyDescent="0.25">
      <c r="B1268" s="31" t="s">
        <v>1005</v>
      </c>
    </row>
    <row r="1269" spans="2:2" s="5" customFormat="1" x14ac:dyDescent="0.25">
      <c r="B1269" s="31" t="s">
        <v>1006</v>
      </c>
    </row>
    <row r="1270" spans="2:2" s="5" customFormat="1" x14ac:dyDescent="0.25">
      <c r="B1270" s="31" t="s">
        <v>1007</v>
      </c>
    </row>
    <row r="1271" spans="2:2" s="5" customFormat="1" x14ac:dyDescent="0.25">
      <c r="B1271" s="31" t="s">
        <v>1008</v>
      </c>
    </row>
    <row r="1272" spans="2:2" s="5" customFormat="1" x14ac:dyDescent="0.25">
      <c r="B1272" s="31" t="s">
        <v>1356</v>
      </c>
    </row>
    <row r="1273" spans="2:2" s="5" customFormat="1" x14ac:dyDescent="0.25">
      <c r="B1273" s="31" t="s">
        <v>1009</v>
      </c>
    </row>
    <row r="1274" spans="2:2" s="5" customFormat="1" x14ac:dyDescent="0.25">
      <c r="B1274" s="31" t="s">
        <v>1010</v>
      </c>
    </row>
    <row r="1275" spans="2:2" s="5" customFormat="1" x14ac:dyDescent="0.25">
      <c r="B1275" s="31" t="s">
        <v>1011</v>
      </c>
    </row>
    <row r="1276" spans="2:2" s="5" customFormat="1" x14ac:dyDescent="0.25">
      <c r="B1276" s="31" t="s">
        <v>1012</v>
      </c>
    </row>
    <row r="1277" spans="2:2" s="5" customFormat="1" x14ac:dyDescent="0.25">
      <c r="B1277" s="31" t="s">
        <v>1013</v>
      </c>
    </row>
    <row r="1278" spans="2:2" s="5" customFormat="1" x14ac:dyDescent="0.25">
      <c r="B1278" s="31" t="s">
        <v>1014</v>
      </c>
    </row>
    <row r="1279" spans="2:2" s="5" customFormat="1" x14ac:dyDescent="0.25">
      <c r="B1279" s="31" t="s">
        <v>1015</v>
      </c>
    </row>
    <row r="1280" spans="2:2" s="5" customFormat="1" x14ac:dyDescent="0.25">
      <c r="B1280" s="31" t="s">
        <v>1016</v>
      </c>
    </row>
    <row r="1281" spans="2:2" s="5" customFormat="1" x14ac:dyDescent="0.25">
      <c r="B1281" s="31" t="s">
        <v>1017</v>
      </c>
    </row>
    <row r="1282" spans="2:2" s="5" customFormat="1" x14ac:dyDescent="0.25">
      <c r="B1282" s="31" t="s">
        <v>1018</v>
      </c>
    </row>
    <row r="1283" spans="2:2" s="5" customFormat="1" x14ac:dyDescent="0.25">
      <c r="B1283" s="31" t="s">
        <v>1019</v>
      </c>
    </row>
    <row r="1284" spans="2:2" s="5" customFormat="1" x14ac:dyDescent="0.25">
      <c r="B1284" s="31" t="s">
        <v>1020</v>
      </c>
    </row>
    <row r="1285" spans="2:2" s="5" customFormat="1" x14ac:dyDescent="0.25">
      <c r="B1285" s="31" t="s">
        <v>1357</v>
      </c>
    </row>
    <row r="1286" spans="2:2" s="5" customFormat="1" x14ac:dyDescent="0.25">
      <c r="B1286" s="31" t="s">
        <v>1021</v>
      </c>
    </row>
    <row r="1287" spans="2:2" s="5" customFormat="1" x14ac:dyDescent="0.25">
      <c r="B1287" s="31" t="s">
        <v>1358</v>
      </c>
    </row>
    <row r="1288" spans="2:2" s="5" customFormat="1" x14ac:dyDescent="0.25">
      <c r="B1288" s="31" t="s">
        <v>1022</v>
      </c>
    </row>
    <row r="1289" spans="2:2" s="5" customFormat="1" x14ac:dyDescent="0.25">
      <c r="B1289" s="31" t="s">
        <v>1023</v>
      </c>
    </row>
    <row r="1290" spans="2:2" s="5" customFormat="1" x14ac:dyDescent="0.25">
      <c r="B1290" s="31" t="s">
        <v>1359</v>
      </c>
    </row>
    <row r="1291" spans="2:2" s="5" customFormat="1" x14ac:dyDescent="0.25">
      <c r="B1291" s="31" t="s">
        <v>1024</v>
      </c>
    </row>
    <row r="1292" spans="2:2" s="5" customFormat="1" x14ac:dyDescent="0.25">
      <c r="B1292" s="31" t="s">
        <v>1025</v>
      </c>
    </row>
    <row r="1293" spans="2:2" s="5" customFormat="1" x14ac:dyDescent="0.25">
      <c r="B1293" s="31" t="s">
        <v>1026</v>
      </c>
    </row>
    <row r="1294" spans="2:2" s="5" customFormat="1" x14ac:dyDescent="0.25">
      <c r="B1294" s="31" t="s">
        <v>1027</v>
      </c>
    </row>
    <row r="1295" spans="2:2" s="5" customFormat="1" x14ac:dyDescent="0.25">
      <c r="B1295" s="31" t="s">
        <v>1028</v>
      </c>
    </row>
    <row r="1296" spans="2:2" s="5" customFormat="1" x14ac:dyDescent="0.25">
      <c r="B1296" s="31" t="s">
        <v>1029</v>
      </c>
    </row>
    <row r="1297" spans="2:2" s="5" customFormat="1" x14ac:dyDescent="0.25">
      <c r="B1297" s="31" t="s">
        <v>1030</v>
      </c>
    </row>
    <row r="1298" spans="2:2" s="5" customFormat="1" x14ac:dyDescent="0.25">
      <c r="B1298" s="31" t="s">
        <v>1360</v>
      </c>
    </row>
    <row r="1299" spans="2:2" s="5" customFormat="1" x14ac:dyDescent="0.25">
      <c r="B1299" s="31" t="s">
        <v>1031</v>
      </c>
    </row>
    <row r="1300" spans="2:2" s="5" customFormat="1" x14ac:dyDescent="0.25">
      <c r="B1300" s="31" t="s">
        <v>1032</v>
      </c>
    </row>
    <row r="1301" spans="2:2" s="5" customFormat="1" x14ac:dyDescent="0.25">
      <c r="B1301" s="31" t="s">
        <v>1033</v>
      </c>
    </row>
    <row r="1302" spans="2:2" s="5" customFormat="1" x14ac:dyDescent="0.25">
      <c r="B1302" s="31" t="s">
        <v>1034</v>
      </c>
    </row>
    <row r="1303" spans="2:2" s="5" customFormat="1" x14ac:dyDescent="0.25">
      <c r="B1303" s="31" t="s">
        <v>1035</v>
      </c>
    </row>
    <row r="1304" spans="2:2" s="5" customFormat="1" x14ac:dyDescent="0.25">
      <c r="B1304" s="31" t="s">
        <v>1036</v>
      </c>
    </row>
    <row r="1305" spans="2:2" s="5" customFormat="1" x14ac:dyDescent="0.25">
      <c r="B1305" s="31" t="s">
        <v>1037</v>
      </c>
    </row>
    <row r="1306" spans="2:2" s="5" customFormat="1" x14ac:dyDescent="0.25">
      <c r="B1306" s="31" t="s">
        <v>1038</v>
      </c>
    </row>
    <row r="1307" spans="2:2" s="5" customFormat="1" x14ac:dyDescent="0.25">
      <c r="B1307" s="31" t="s">
        <v>1039</v>
      </c>
    </row>
    <row r="1308" spans="2:2" s="5" customFormat="1" x14ac:dyDescent="0.25">
      <c r="B1308" s="31" t="s">
        <v>1040</v>
      </c>
    </row>
    <row r="1309" spans="2:2" s="5" customFormat="1" x14ac:dyDescent="0.25">
      <c r="B1309" s="31" t="s">
        <v>1041</v>
      </c>
    </row>
    <row r="1310" spans="2:2" s="5" customFormat="1" x14ac:dyDescent="0.25">
      <c r="B1310" s="31" t="s">
        <v>1042</v>
      </c>
    </row>
    <row r="1311" spans="2:2" s="5" customFormat="1" x14ac:dyDescent="0.25">
      <c r="B1311" s="31" t="s">
        <v>1043</v>
      </c>
    </row>
    <row r="1312" spans="2:2" s="5" customFormat="1" x14ac:dyDescent="0.25">
      <c r="B1312" s="31" t="s">
        <v>1361</v>
      </c>
    </row>
    <row r="1313" spans="2:2" s="5" customFormat="1" x14ac:dyDescent="0.25">
      <c r="B1313" s="31" t="s">
        <v>1044</v>
      </c>
    </row>
    <row r="1314" spans="2:2" s="5" customFormat="1" x14ac:dyDescent="0.25">
      <c r="B1314" s="31" t="s">
        <v>1045</v>
      </c>
    </row>
    <row r="1315" spans="2:2" s="5" customFormat="1" x14ac:dyDescent="0.25">
      <c r="B1315" s="31" t="s">
        <v>1046</v>
      </c>
    </row>
    <row r="1316" spans="2:2" s="5" customFormat="1" x14ac:dyDescent="0.25">
      <c r="B1316" s="31" t="s">
        <v>1047</v>
      </c>
    </row>
    <row r="1317" spans="2:2" s="5" customFormat="1" x14ac:dyDescent="0.25">
      <c r="B1317" s="31" t="s">
        <v>1048</v>
      </c>
    </row>
    <row r="1318" spans="2:2" s="5" customFormat="1" x14ac:dyDescent="0.25">
      <c r="B1318" s="31" t="s">
        <v>1049</v>
      </c>
    </row>
    <row r="1319" spans="2:2" s="5" customFormat="1" x14ac:dyDescent="0.25">
      <c r="B1319" s="31" t="s">
        <v>1050</v>
      </c>
    </row>
    <row r="1320" spans="2:2" s="5" customFormat="1" x14ac:dyDescent="0.25">
      <c r="B1320" s="31" t="s">
        <v>1051</v>
      </c>
    </row>
    <row r="1321" spans="2:2" s="5" customFormat="1" x14ac:dyDescent="0.25">
      <c r="B1321" s="31" t="s">
        <v>1052</v>
      </c>
    </row>
    <row r="1322" spans="2:2" s="5" customFormat="1" x14ac:dyDescent="0.25">
      <c r="B1322" s="31" t="s">
        <v>1053</v>
      </c>
    </row>
    <row r="1323" spans="2:2" s="5" customFormat="1" x14ac:dyDescent="0.25">
      <c r="B1323" s="31" t="s">
        <v>1362</v>
      </c>
    </row>
    <row r="1324" spans="2:2" s="5" customFormat="1" x14ac:dyDescent="0.25">
      <c r="B1324" s="31" t="s">
        <v>1054</v>
      </c>
    </row>
    <row r="1325" spans="2:2" s="5" customFormat="1" x14ac:dyDescent="0.25">
      <c r="B1325" s="31" t="s">
        <v>1055</v>
      </c>
    </row>
    <row r="1326" spans="2:2" s="5" customFormat="1" x14ac:dyDescent="0.25">
      <c r="B1326" s="31" t="s">
        <v>1056</v>
      </c>
    </row>
    <row r="1327" spans="2:2" s="5" customFormat="1" x14ac:dyDescent="0.25">
      <c r="B1327" s="31" t="s">
        <v>1057</v>
      </c>
    </row>
    <row r="1328" spans="2:2" s="5" customFormat="1" x14ac:dyDescent="0.25">
      <c r="B1328" s="31" t="s">
        <v>1058</v>
      </c>
    </row>
    <row r="1329" spans="2:2" s="5" customFormat="1" x14ac:dyDescent="0.25">
      <c r="B1329" s="31" t="s">
        <v>1059</v>
      </c>
    </row>
    <row r="1330" spans="2:2" s="5" customFormat="1" x14ac:dyDescent="0.25">
      <c r="B1330" s="31" t="s">
        <v>1060</v>
      </c>
    </row>
    <row r="1331" spans="2:2" s="5" customFormat="1" x14ac:dyDescent="0.25">
      <c r="B1331" s="31" t="s">
        <v>1061</v>
      </c>
    </row>
    <row r="1332" spans="2:2" s="5" customFormat="1" x14ac:dyDescent="0.25">
      <c r="B1332" s="31" t="s">
        <v>1062</v>
      </c>
    </row>
    <row r="1333" spans="2:2" s="5" customFormat="1" x14ac:dyDescent="0.25">
      <c r="B1333" s="31" t="s">
        <v>1063</v>
      </c>
    </row>
    <row r="1334" spans="2:2" s="5" customFormat="1" x14ac:dyDescent="0.25">
      <c r="B1334" s="31" t="s">
        <v>1064</v>
      </c>
    </row>
    <row r="1335" spans="2:2" s="5" customFormat="1" x14ac:dyDescent="0.25">
      <c r="B1335" s="31" t="s">
        <v>1065</v>
      </c>
    </row>
    <row r="1336" spans="2:2" s="5" customFormat="1" x14ac:dyDescent="0.25">
      <c r="B1336" s="31" t="s">
        <v>1066</v>
      </c>
    </row>
    <row r="1337" spans="2:2" s="5" customFormat="1" x14ac:dyDescent="0.25">
      <c r="B1337" s="31" t="s">
        <v>1067</v>
      </c>
    </row>
    <row r="1338" spans="2:2" s="5" customFormat="1" x14ac:dyDescent="0.25">
      <c r="B1338" s="31" t="s">
        <v>1068</v>
      </c>
    </row>
    <row r="1339" spans="2:2" s="5" customFormat="1" x14ac:dyDescent="0.25">
      <c r="B1339" s="31" t="s">
        <v>1069</v>
      </c>
    </row>
    <row r="1340" spans="2:2" s="5" customFormat="1" x14ac:dyDescent="0.25">
      <c r="B1340" s="31" t="s">
        <v>1070</v>
      </c>
    </row>
    <row r="1341" spans="2:2" s="5" customFormat="1" x14ac:dyDescent="0.25">
      <c r="B1341" s="31" t="s">
        <v>1071</v>
      </c>
    </row>
    <row r="1342" spans="2:2" s="5" customFormat="1" x14ac:dyDescent="0.25">
      <c r="B1342" s="31" t="s">
        <v>1072</v>
      </c>
    </row>
    <row r="1343" spans="2:2" s="5" customFormat="1" x14ac:dyDescent="0.25">
      <c r="B1343" s="31" t="s">
        <v>1073</v>
      </c>
    </row>
    <row r="1344" spans="2:2" s="5" customFormat="1" x14ac:dyDescent="0.25">
      <c r="B1344" s="31" t="s">
        <v>1074</v>
      </c>
    </row>
    <row r="1345" spans="2:2" s="5" customFormat="1" x14ac:dyDescent="0.25">
      <c r="B1345" s="31" t="s">
        <v>1075</v>
      </c>
    </row>
    <row r="1346" spans="2:2" s="5" customFormat="1" x14ac:dyDescent="0.25">
      <c r="B1346" s="31" t="s">
        <v>1076</v>
      </c>
    </row>
    <row r="1347" spans="2:2" s="5" customFormat="1" x14ac:dyDescent="0.25">
      <c r="B1347" s="31" t="s">
        <v>1077</v>
      </c>
    </row>
    <row r="1348" spans="2:2" s="5" customFormat="1" x14ac:dyDescent="0.25">
      <c r="B1348" s="31" t="s">
        <v>1078</v>
      </c>
    </row>
    <row r="1349" spans="2:2" s="5" customFormat="1" x14ac:dyDescent="0.25">
      <c r="B1349" s="31" t="s">
        <v>1079</v>
      </c>
    </row>
    <row r="1350" spans="2:2" s="5" customFormat="1" x14ac:dyDescent="0.25">
      <c r="B1350" s="31" t="s">
        <v>1080</v>
      </c>
    </row>
    <row r="1351" spans="2:2" s="5" customFormat="1" x14ac:dyDescent="0.25">
      <c r="B1351" s="31" t="s">
        <v>1081</v>
      </c>
    </row>
    <row r="1352" spans="2:2" s="5" customFormat="1" x14ac:dyDescent="0.25">
      <c r="B1352" s="31" t="s">
        <v>1082</v>
      </c>
    </row>
    <row r="1353" spans="2:2" s="5" customFormat="1" x14ac:dyDescent="0.25">
      <c r="B1353" s="31" t="s">
        <v>1083</v>
      </c>
    </row>
    <row r="1354" spans="2:2" s="5" customFormat="1" x14ac:dyDescent="0.25">
      <c r="B1354" s="31" t="s">
        <v>1084</v>
      </c>
    </row>
    <row r="1355" spans="2:2" s="5" customFormat="1" x14ac:dyDescent="0.25">
      <c r="B1355" s="31" t="s">
        <v>1085</v>
      </c>
    </row>
    <row r="1356" spans="2:2" s="5" customFormat="1" x14ac:dyDescent="0.25">
      <c r="B1356" s="31" t="s">
        <v>1086</v>
      </c>
    </row>
    <row r="1357" spans="2:2" s="5" customFormat="1" x14ac:dyDescent="0.25">
      <c r="B1357" s="31" t="s">
        <v>1087</v>
      </c>
    </row>
    <row r="1358" spans="2:2" s="5" customFormat="1" x14ac:dyDescent="0.25">
      <c r="B1358" s="31" t="s">
        <v>1088</v>
      </c>
    </row>
    <row r="1359" spans="2:2" s="5" customFormat="1" x14ac:dyDescent="0.25">
      <c r="B1359" s="31" t="s">
        <v>1089</v>
      </c>
    </row>
    <row r="1360" spans="2:2" s="5" customFormat="1" x14ac:dyDescent="0.25">
      <c r="B1360" s="31" t="s">
        <v>1363</v>
      </c>
    </row>
    <row r="1361" spans="2:2" s="5" customFormat="1" x14ac:dyDescent="0.25">
      <c r="B1361" s="31" t="s">
        <v>1364</v>
      </c>
    </row>
    <row r="1362" spans="2:2" s="5" customFormat="1" x14ac:dyDescent="0.25">
      <c r="B1362" s="31" t="s">
        <v>1090</v>
      </c>
    </row>
    <row r="1363" spans="2:2" s="5" customFormat="1" x14ac:dyDescent="0.25">
      <c r="B1363" s="31" t="s">
        <v>1091</v>
      </c>
    </row>
    <row r="1364" spans="2:2" s="5" customFormat="1" x14ac:dyDescent="0.25">
      <c r="B1364" s="31" t="s">
        <v>1092</v>
      </c>
    </row>
    <row r="1365" spans="2:2" s="5" customFormat="1" x14ac:dyDescent="0.25">
      <c r="B1365" s="31" t="s">
        <v>1093</v>
      </c>
    </row>
    <row r="1366" spans="2:2" s="5" customFormat="1" x14ac:dyDescent="0.25">
      <c r="B1366" s="31" t="s">
        <v>1094</v>
      </c>
    </row>
    <row r="1367" spans="2:2" s="5" customFormat="1" x14ac:dyDescent="0.25">
      <c r="B1367" s="31" t="s">
        <v>1095</v>
      </c>
    </row>
    <row r="1368" spans="2:2" s="5" customFormat="1" x14ac:dyDescent="0.25">
      <c r="B1368" s="31" t="s">
        <v>1096</v>
      </c>
    </row>
    <row r="1369" spans="2:2" s="5" customFormat="1" x14ac:dyDescent="0.25">
      <c r="B1369" s="31" t="s">
        <v>1097</v>
      </c>
    </row>
    <row r="1370" spans="2:2" s="5" customFormat="1" x14ac:dyDescent="0.25">
      <c r="B1370" s="31" t="s">
        <v>1098</v>
      </c>
    </row>
    <row r="1371" spans="2:2" s="5" customFormat="1" x14ac:dyDescent="0.25">
      <c r="B1371" s="31" t="s">
        <v>1099</v>
      </c>
    </row>
    <row r="1372" spans="2:2" s="5" customFormat="1" x14ac:dyDescent="0.25">
      <c r="B1372" s="31" t="s">
        <v>1100</v>
      </c>
    </row>
    <row r="1373" spans="2:2" s="5" customFormat="1" x14ac:dyDescent="0.25">
      <c r="B1373" s="31" t="s">
        <v>1100</v>
      </c>
    </row>
    <row r="1374" spans="2:2" s="5" customFormat="1" x14ac:dyDescent="0.25">
      <c r="B1374" s="31" t="s">
        <v>1101</v>
      </c>
    </row>
    <row r="1375" spans="2:2" s="5" customFormat="1" x14ac:dyDescent="0.25">
      <c r="B1375" s="31" t="s">
        <v>1102</v>
      </c>
    </row>
    <row r="1376" spans="2:2" s="5" customFormat="1" x14ac:dyDescent="0.25">
      <c r="B1376" s="31" t="s">
        <v>1103</v>
      </c>
    </row>
    <row r="1377" spans="2:2" s="5" customFormat="1" x14ac:dyDescent="0.25">
      <c r="B1377" s="31" t="s">
        <v>1104</v>
      </c>
    </row>
    <row r="1378" spans="2:2" s="5" customFormat="1" x14ac:dyDescent="0.25">
      <c r="B1378" s="31" t="s">
        <v>1105</v>
      </c>
    </row>
    <row r="1379" spans="2:2" s="5" customFormat="1" x14ac:dyDescent="0.25">
      <c r="B1379" s="31" t="s">
        <v>1365</v>
      </c>
    </row>
    <row r="1380" spans="2:2" s="5" customFormat="1" x14ac:dyDescent="0.25">
      <c r="B1380" s="31" t="s">
        <v>1106</v>
      </c>
    </row>
    <row r="1381" spans="2:2" s="5" customFormat="1" x14ac:dyDescent="0.25">
      <c r="B1381" s="31" t="s">
        <v>1107</v>
      </c>
    </row>
    <row r="1382" spans="2:2" s="5" customFormat="1" x14ac:dyDescent="0.25">
      <c r="B1382" s="31" t="s">
        <v>1366</v>
      </c>
    </row>
    <row r="1383" spans="2:2" s="5" customFormat="1" x14ac:dyDescent="0.25">
      <c r="B1383" s="31" t="s">
        <v>1108</v>
      </c>
    </row>
    <row r="1384" spans="2:2" s="5" customFormat="1" x14ac:dyDescent="0.25">
      <c r="B1384" s="31" t="s">
        <v>1109</v>
      </c>
    </row>
    <row r="1385" spans="2:2" s="5" customFormat="1" x14ac:dyDescent="0.25">
      <c r="B1385" s="31" t="s">
        <v>1110</v>
      </c>
    </row>
    <row r="1386" spans="2:2" s="5" customFormat="1" x14ac:dyDescent="0.25">
      <c r="B1386" s="31" t="s">
        <v>1111</v>
      </c>
    </row>
    <row r="1387" spans="2:2" s="5" customFormat="1" x14ac:dyDescent="0.25">
      <c r="B1387" s="31" t="s">
        <v>1112</v>
      </c>
    </row>
    <row r="1388" spans="2:2" s="5" customFormat="1" x14ac:dyDescent="0.25">
      <c r="B1388" s="31" t="s">
        <v>1113</v>
      </c>
    </row>
    <row r="1389" spans="2:2" s="5" customFormat="1" x14ac:dyDescent="0.25">
      <c r="B1389" s="31" t="s">
        <v>1114</v>
      </c>
    </row>
    <row r="1390" spans="2:2" s="5" customFormat="1" x14ac:dyDescent="0.25">
      <c r="B1390" s="31" t="s">
        <v>1115</v>
      </c>
    </row>
    <row r="1391" spans="2:2" s="5" customFormat="1" x14ac:dyDescent="0.25">
      <c r="B1391" s="31" t="s">
        <v>1116</v>
      </c>
    </row>
    <row r="1392" spans="2:2" s="5" customFormat="1" x14ac:dyDescent="0.25">
      <c r="B1392" s="31" t="s">
        <v>1117</v>
      </c>
    </row>
    <row r="1393" spans="2:2" s="5" customFormat="1" x14ac:dyDescent="0.25">
      <c r="B1393" s="31" t="s">
        <v>1118</v>
      </c>
    </row>
    <row r="1394" spans="2:2" s="5" customFormat="1" x14ac:dyDescent="0.25">
      <c r="B1394" s="31" t="s">
        <v>1119</v>
      </c>
    </row>
    <row r="1395" spans="2:2" s="5" customFormat="1" x14ac:dyDescent="0.25">
      <c r="B1395" s="31" t="s">
        <v>1120</v>
      </c>
    </row>
    <row r="1396" spans="2:2" s="5" customFormat="1" x14ac:dyDescent="0.25">
      <c r="B1396" s="31" t="s">
        <v>1121</v>
      </c>
    </row>
    <row r="1397" spans="2:2" s="5" customFormat="1" x14ac:dyDescent="0.25">
      <c r="B1397" s="31" t="s">
        <v>1122</v>
      </c>
    </row>
    <row r="1398" spans="2:2" s="5" customFormat="1" x14ac:dyDescent="0.25">
      <c r="B1398" s="31" t="s">
        <v>1123</v>
      </c>
    </row>
    <row r="1399" spans="2:2" s="5" customFormat="1" x14ac:dyDescent="0.25">
      <c r="B1399" s="31" t="s">
        <v>1124</v>
      </c>
    </row>
    <row r="1400" spans="2:2" s="5" customFormat="1" x14ac:dyDescent="0.25">
      <c r="B1400" s="31" t="s">
        <v>1125</v>
      </c>
    </row>
    <row r="1401" spans="2:2" s="5" customFormat="1" x14ac:dyDescent="0.25">
      <c r="B1401" s="31" t="s">
        <v>1126</v>
      </c>
    </row>
    <row r="1402" spans="2:2" s="5" customFormat="1" x14ac:dyDescent="0.25">
      <c r="B1402" s="31" t="s">
        <v>1127</v>
      </c>
    </row>
    <row r="1403" spans="2:2" s="5" customFormat="1" x14ac:dyDescent="0.25">
      <c r="B1403" s="31" t="s">
        <v>1128</v>
      </c>
    </row>
    <row r="1404" spans="2:2" s="5" customFormat="1" x14ac:dyDescent="0.25">
      <c r="B1404" s="31" t="s">
        <v>1129</v>
      </c>
    </row>
    <row r="1405" spans="2:2" s="5" customFormat="1" x14ac:dyDescent="0.25">
      <c r="B1405" s="31" t="s">
        <v>1130</v>
      </c>
    </row>
    <row r="1406" spans="2:2" s="5" customFormat="1" x14ac:dyDescent="0.25">
      <c r="B1406" s="31" t="s">
        <v>1290</v>
      </c>
    </row>
    <row r="1407" spans="2:2" s="5" customFormat="1" x14ac:dyDescent="0.25">
      <c r="B1407" s="31" t="s">
        <v>1290</v>
      </c>
    </row>
    <row r="1408" spans="2:2" s="5" customFormat="1" x14ac:dyDescent="0.25">
      <c r="B1408" s="31" t="s">
        <v>1289</v>
      </c>
    </row>
    <row r="1409" spans="2:2" s="5" customFormat="1" x14ac:dyDescent="0.25">
      <c r="B1409" s="31" t="s">
        <v>1290</v>
      </c>
    </row>
    <row r="1410" spans="2:2" s="5" customFormat="1" x14ac:dyDescent="0.25">
      <c r="B1410" s="31" t="s">
        <v>1289</v>
      </c>
    </row>
    <row r="1411" spans="2:2" s="5" customFormat="1" x14ac:dyDescent="0.25">
      <c r="B1411" s="31" t="s">
        <v>1290</v>
      </c>
    </row>
    <row r="1412" spans="2:2" s="5" customFormat="1" x14ac:dyDescent="0.25">
      <c r="B1412" s="31" t="s">
        <v>1290</v>
      </c>
    </row>
    <row r="1413" spans="2:2" s="5" customFormat="1" x14ac:dyDescent="0.25">
      <c r="B1413" s="31" t="s">
        <v>1290</v>
      </c>
    </row>
    <row r="1414" spans="2:2" s="5" customFormat="1" x14ac:dyDescent="0.25">
      <c r="B1414" s="31" t="s">
        <v>1289</v>
      </c>
    </row>
    <row r="1415" spans="2:2" s="5" customFormat="1" x14ac:dyDescent="0.25">
      <c r="B1415" s="31" t="s">
        <v>1290</v>
      </c>
    </row>
    <row r="1416" spans="2:2" s="5" customFormat="1" x14ac:dyDescent="0.25">
      <c r="B1416" s="31" t="s">
        <v>1289</v>
      </c>
    </row>
    <row r="1417" spans="2:2" s="5" customFormat="1" x14ac:dyDescent="0.25">
      <c r="B1417" s="31" t="s">
        <v>1292</v>
      </c>
    </row>
    <row r="1418" spans="2:2" s="5" customFormat="1" x14ac:dyDescent="0.25">
      <c r="B1418" s="31" t="s">
        <v>1291</v>
      </c>
    </row>
    <row r="1419" spans="2:2" s="5" customFormat="1" x14ac:dyDescent="0.25">
      <c r="B1419" s="31" t="s">
        <v>1291</v>
      </c>
    </row>
    <row r="1420" spans="2:2" s="5" customFormat="1" x14ac:dyDescent="0.25">
      <c r="B1420" s="31" t="s">
        <v>1292</v>
      </c>
    </row>
    <row r="1421" spans="2:2" s="5" customFormat="1" x14ac:dyDescent="0.25">
      <c r="B1421" s="31" t="s">
        <v>1291</v>
      </c>
    </row>
    <row r="1422" spans="2:2" s="5" customFormat="1" x14ac:dyDescent="0.25">
      <c r="B1422" s="31" t="s">
        <v>1292</v>
      </c>
    </row>
    <row r="1423" spans="2:2" s="5" customFormat="1" x14ac:dyDescent="0.25">
      <c r="B1423" s="31" t="s">
        <v>1131</v>
      </c>
    </row>
    <row r="1424" spans="2:2" s="5" customFormat="1" x14ac:dyDescent="0.25">
      <c r="B1424" s="31" t="s">
        <v>1132</v>
      </c>
    </row>
    <row r="1425" spans="2:2" s="5" customFormat="1" x14ac:dyDescent="0.25">
      <c r="B1425" s="31" t="s">
        <v>1133</v>
      </c>
    </row>
    <row r="1426" spans="2:2" s="5" customFormat="1" x14ac:dyDescent="0.25">
      <c r="B1426" s="31" t="s">
        <v>1134</v>
      </c>
    </row>
    <row r="1427" spans="2:2" s="5" customFormat="1" x14ac:dyDescent="0.25">
      <c r="B1427" s="31" t="s">
        <v>1367</v>
      </c>
    </row>
    <row r="1428" spans="2:2" s="5" customFormat="1" x14ac:dyDescent="0.25">
      <c r="B1428" s="31" t="s">
        <v>1295</v>
      </c>
    </row>
    <row r="1429" spans="2:2" s="5" customFormat="1" x14ac:dyDescent="0.25">
      <c r="B1429" s="31" t="s">
        <v>1295</v>
      </c>
    </row>
    <row r="1430" spans="2:2" s="5" customFormat="1" x14ac:dyDescent="0.25">
      <c r="B1430" s="31" t="s">
        <v>1295</v>
      </c>
    </row>
    <row r="1431" spans="2:2" s="5" customFormat="1" x14ac:dyDescent="0.25">
      <c r="B1431" s="31" t="s">
        <v>1294</v>
      </c>
    </row>
    <row r="1432" spans="2:2" s="5" customFormat="1" x14ac:dyDescent="0.25">
      <c r="B1432" s="31" t="s">
        <v>1295</v>
      </c>
    </row>
    <row r="1433" spans="2:2" s="5" customFormat="1" x14ac:dyDescent="0.25">
      <c r="B1433" s="31" t="s">
        <v>1294</v>
      </c>
    </row>
    <row r="1434" spans="2:2" s="5" customFormat="1" x14ac:dyDescent="0.25">
      <c r="B1434" s="31" t="s">
        <v>1295</v>
      </c>
    </row>
    <row r="1435" spans="2:2" s="5" customFormat="1" x14ac:dyDescent="0.25">
      <c r="B1435" s="31" t="s">
        <v>1135</v>
      </c>
    </row>
    <row r="1436" spans="2:2" s="5" customFormat="1" x14ac:dyDescent="0.25">
      <c r="B1436" s="31" t="s">
        <v>1368</v>
      </c>
    </row>
    <row r="1437" spans="2:2" s="5" customFormat="1" x14ac:dyDescent="0.25">
      <c r="B1437" s="31" t="s">
        <v>1136</v>
      </c>
    </row>
    <row r="1438" spans="2:2" s="5" customFormat="1" x14ac:dyDescent="0.25">
      <c r="B1438" s="31" t="s">
        <v>1137</v>
      </c>
    </row>
    <row r="1439" spans="2:2" s="5" customFormat="1" x14ac:dyDescent="0.25">
      <c r="B1439" s="31" t="s">
        <v>1138</v>
      </c>
    </row>
    <row r="1440" spans="2:2" s="5" customFormat="1" x14ac:dyDescent="0.25">
      <c r="B1440" s="31" t="s">
        <v>1139</v>
      </c>
    </row>
    <row r="1441" spans="2:2" s="5" customFormat="1" x14ac:dyDescent="0.25">
      <c r="B1441" s="31" t="s">
        <v>1140</v>
      </c>
    </row>
    <row r="1442" spans="2:2" s="5" customFormat="1" x14ac:dyDescent="0.25">
      <c r="B1442" s="31" t="s">
        <v>1141</v>
      </c>
    </row>
    <row r="1443" spans="2:2" s="5" customFormat="1" x14ac:dyDescent="0.25">
      <c r="B1443" s="31" t="s">
        <v>1142</v>
      </c>
    </row>
    <row r="1444" spans="2:2" s="5" customFormat="1" x14ac:dyDescent="0.25">
      <c r="B1444" s="31" t="s">
        <v>1143</v>
      </c>
    </row>
    <row r="1445" spans="2:2" s="5" customFormat="1" x14ac:dyDescent="0.25">
      <c r="B1445" s="31" t="s">
        <v>1144</v>
      </c>
    </row>
    <row r="1446" spans="2:2" s="5" customFormat="1" x14ac:dyDescent="0.25">
      <c r="B1446" s="31" t="s">
        <v>1145</v>
      </c>
    </row>
    <row r="1447" spans="2:2" s="5" customFormat="1" x14ac:dyDescent="0.25">
      <c r="B1447" s="31" t="s">
        <v>1146</v>
      </c>
    </row>
    <row r="1448" spans="2:2" s="5" customFormat="1" x14ac:dyDescent="0.25">
      <c r="B1448" s="31" t="s">
        <v>1147</v>
      </c>
    </row>
    <row r="1449" spans="2:2" s="5" customFormat="1" x14ac:dyDescent="0.25">
      <c r="B1449" s="31" t="s">
        <v>1148</v>
      </c>
    </row>
    <row r="1450" spans="2:2" s="5" customFormat="1" x14ac:dyDescent="0.25">
      <c r="B1450" s="31" t="s">
        <v>1149</v>
      </c>
    </row>
    <row r="1451" spans="2:2" s="5" customFormat="1" x14ac:dyDescent="0.25">
      <c r="B1451" s="31" t="s">
        <v>1150</v>
      </c>
    </row>
    <row r="1452" spans="2:2" s="5" customFormat="1" x14ac:dyDescent="0.25">
      <c r="B1452" s="31" t="s">
        <v>1151</v>
      </c>
    </row>
    <row r="1453" spans="2:2" s="5" customFormat="1" x14ac:dyDescent="0.25">
      <c r="B1453" s="31" t="s">
        <v>1152</v>
      </c>
    </row>
    <row r="1454" spans="2:2" s="5" customFormat="1" x14ac:dyDescent="0.25">
      <c r="B1454" s="31" t="s">
        <v>1153</v>
      </c>
    </row>
    <row r="1455" spans="2:2" s="5" customFormat="1" x14ac:dyDescent="0.25">
      <c r="B1455" s="31" t="s">
        <v>1154</v>
      </c>
    </row>
    <row r="1456" spans="2:2" s="5" customFormat="1" x14ac:dyDescent="0.25">
      <c r="B1456" s="31" t="s">
        <v>1155</v>
      </c>
    </row>
    <row r="1457" spans="2:2" s="5" customFormat="1" x14ac:dyDescent="0.25">
      <c r="B1457" s="31" t="s">
        <v>1156</v>
      </c>
    </row>
    <row r="1458" spans="2:2" s="5" customFormat="1" x14ac:dyDescent="0.25">
      <c r="B1458" s="31" t="s">
        <v>1157</v>
      </c>
    </row>
    <row r="1459" spans="2:2" s="5" customFormat="1" x14ac:dyDescent="0.25">
      <c r="B1459" s="31" t="s">
        <v>1158</v>
      </c>
    </row>
    <row r="1460" spans="2:2" s="5" customFormat="1" x14ac:dyDescent="0.25">
      <c r="B1460" s="31" t="s">
        <v>1159</v>
      </c>
    </row>
    <row r="1461" spans="2:2" s="5" customFormat="1" x14ac:dyDescent="0.25">
      <c r="B1461" s="31" t="s">
        <v>1160</v>
      </c>
    </row>
    <row r="1462" spans="2:2" s="5" customFormat="1" x14ac:dyDescent="0.25">
      <c r="B1462" s="31" t="s">
        <v>1161</v>
      </c>
    </row>
    <row r="1463" spans="2:2" s="5" customFormat="1" x14ac:dyDescent="0.25">
      <c r="B1463" s="31" t="s">
        <v>1162</v>
      </c>
    </row>
    <row r="1464" spans="2:2" s="5" customFormat="1" x14ac:dyDescent="0.25">
      <c r="B1464" s="31" t="s">
        <v>1163</v>
      </c>
    </row>
    <row r="1465" spans="2:2" s="5" customFormat="1" x14ac:dyDescent="0.25">
      <c r="B1465" s="31" t="s">
        <v>1164</v>
      </c>
    </row>
    <row r="1466" spans="2:2" s="5" customFormat="1" x14ac:dyDescent="0.25">
      <c r="B1466" s="31" t="s">
        <v>1165</v>
      </c>
    </row>
    <row r="1467" spans="2:2" s="5" customFormat="1" x14ac:dyDescent="0.25">
      <c r="B1467" s="31" t="s">
        <v>1166</v>
      </c>
    </row>
    <row r="1468" spans="2:2" s="5" customFormat="1" x14ac:dyDescent="0.25">
      <c r="B1468" s="31" t="s">
        <v>1167</v>
      </c>
    </row>
    <row r="1469" spans="2:2" s="5" customFormat="1" x14ac:dyDescent="0.25">
      <c r="B1469" s="31" t="s">
        <v>1168</v>
      </c>
    </row>
    <row r="1470" spans="2:2" s="5" customFormat="1" x14ac:dyDescent="0.25">
      <c r="B1470" s="31" t="s">
        <v>1369</v>
      </c>
    </row>
    <row r="1471" spans="2:2" s="5" customFormat="1" x14ac:dyDescent="0.25">
      <c r="B1471" s="31" t="s">
        <v>1169</v>
      </c>
    </row>
    <row r="1472" spans="2:2" s="5" customFormat="1" x14ac:dyDescent="0.25">
      <c r="B1472" s="31" t="s">
        <v>1170</v>
      </c>
    </row>
    <row r="1473" spans="2:2" s="5" customFormat="1" x14ac:dyDescent="0.25">
      <c r="B1473" s="31" t="s">
        <v>1171</v>
      </c>
    </row>
    <row r="1474" spans="2:2" s="5" customFormat="1" x14ac:dyDescent="0.25">
      <c r="B1474" s="31" t="s">
        <v>1172</v>
      </c>
    </row>
    <row r="1475" spans="2:2" s="5" customFormat="1" x14ac:dyDescent="0.25">
      <c r="B1475" s="31" t="s">
        <v>1173</v>
      </c>
    </row>
    <row r="1476" spans="2:2" s="5" customFormat="1" x14ac:dyDescent="0.25">
      <c r="B1476" s="31" t="s">
        <v>1370</v>
      </c>
    </row>
    <row r="1477" spans="2:2" s="5" customFormat="1" x14ac:dyDescent="0.25">
      <c r="B1477" s="31" t="s">
        <v>1174</v>
      </c>
    </row>
    <row r="1478" spans="2:2" s="5" customFormat="1" x14ac:dyDescent="0.25">
      <c r="B1478" s="31" t="s">
        <v>1175</v>
      </c>
    </row>
    <row r="1479" spans="2:2" s="5" customFormat="1" x14ac:dyDescent="0.25">
      <c r="B1479" s="31" t="s">
        <v>1176</v>
      </c>
    </row>
    <row r="1480" spans="2:2" s="5" customFormat="1" x14ac:dyDescent="0.25">
      <c r="B1480" s="31" t="s">
        <v>1177</v>
      </c>
    </row>
    <row r="1481" spans="2:2" s="5" customFormat="1" x14ac:dyDescent="0.25">
      <c r="B1481" s="31" t="s">
        <v>1178</v>
      </c>
    </row>
    <row r="1482" spans="2:2" s="5" customFormat="1" x14ac:dyDescent="0.25">
      <c r="B1482" s="31" t="s">
        <v>1179</v>
      </c>
    </row>
    <row r="1483" spans="2:2" s="5" customFormat="1" x14ac:dyDescent="0.25">
      <c r="B1483" s="31" t="s">
        <v>1180</v>
      </c>
    </row>
    <row r="1484" spans="2:2" s="5" customFormat="1" x14ac:dyDescent="0.25">
      <c r="B1484" s="31" t="s">
        <v>300</v>
      </c>
    </row>
    <row r="1485" spans="2:2" s="5" customFormat="1" x14ac:dyDescent="0.25">
      <c r="B1485" s="31" t="s">
        <v>1181</v>
      </c>
    </row>
    <row r="1486" spans="2:2" s="5" customFormat="1" x14ac:dyDescent="0.25">
      <c r="B1486" s="31" t="s">
        <v>1182</v>
      </c>
    </row>
    <row r="1487" spans="2:2" s="5" customFormat="1" x14ac:dyDescent="0.25">
      <c r="B1487" s="31" t="s">
        <v>1183</v>
      </c>
    </row>
    <row r="1488" spans="2:2" s="5" customFormat="1" x14ac:dyDescent="0.25">
      <c r="B1488" s="31" t="s">
        <v>1184</v>
      </c>
    </row>
    <row r="1489" spans="2:2" s="5" customFormat="1" x14ac:dyDescent="0.25">
      <c r="B1489" s="31" t="s">
        <v>1185</v>
      </c>
    </row>
    <row r="1490" spans="2:2" s="5" customFormat="1" x14ac:dyDescent="0.25">
      <c r="B1490" s="31" t="s">
        <v>1186</v>
      </c>
    </row>
    <row r="1491" spans="2:2" s="5" customFormat="1" x14ac:dyDescent="0.25">
      <c r="B1491" s="31" t="s">
        <v>1187</v>
      </c>
    </row>
    <row r="1492" spans="2:2" s="5" customFormat="1" x14ac:dyDescent="0.25">
      <c r="B1492" s="31" t="s">
        <v>1188</v>
      </c>
    </row>
    <row r="1493" spans="2:2" s="5" customFormat="1" x14ac:dyDescent="0.25">
      <c r="B1493" s="31" t="s">
        <v>1189</v>
      </c>
    </row>
    <row r="1494" spans="2:2" s="5" customFormat="1" x14ac:dyDescent="0.25">
      <c r="B1494" s="31" t="s">
        <v>1190</v>
      </c>
    </row>
    <row r="1495" spans="2:2" s="5" customFormat="1" x14ac:dyDescent="0.25">
      <c r="B1495" s="31" t="s">
        <v>1191</v>
      </c>
    </row>
    <row r="1496" spans="2:2" s="5" customFormat="1" x14ac:dyDescent="0.25">
      <c r="B1496" s="31" t="s">
        <v>1192</v>
      </c>
    </row>
    <row r="1497" spans="2:2" s="5" customFormat="1" x14ac:dyDescent="0.25">
      <c r="B1497" s="31" t="s">
        <v>1193</v>
      </c>
    </row>
    <row r="1498" spans="2:2" s="5" customFormat="1" x14ac:dyDescent="0.25">
      <c r="B1498" s="31" t="s">
        <v>1194</v>
      </c>
    </row>
    <row r="1499" spans="2:2" s="5" customFormat="1" x14ac:dyDescent="0.25">
      <c r="B1499" s="31" t="s">
        <v>1195</v>
      </c>
    </row>
    <row r="1500" spans="2:2" s="5" customFormat="1" x14ac:dyDescent="0.25">
      <c r="B1500" s="31" t="s">
        <v>1196</v>
      </c>
    </row>
    <row r="1501" spans="2:2" s="5" customFormat="1" x14ac:dyDescent="0.25">
      <c r="B1501" s="31" t="s">
        <v>1197</v>
      </c>
    </row>
    <row r="1502" spans="2:2" s="5" customFormat="1" x14ac:dyDescent="0.25">
      <c r="B1502" s="31" t="s">
        <v>1198</v>
      </c>
    </row>
    <row r="1503" spans="2:2" s="5" customFormat="1" x14ac:dyDescent="0.25">
      <c r="B1503" s="31" t="s">
        <v>1199</v>
      </c>
    </row>
    <row r="1504" spans="2:2" s="5" customFormat="1" x14ac:dyDescent="0.25">
      <c r="B1504" s="31" t="s">
        <v>1200</v>
      </c>
    </row>
    <row r="1505" spans="2:2" s="5" customFormat="1" x14ac:dyDescent="0.25">
      <c r="B1505" s="31" t="s">
        <v>1201</v>
      </c>
    </row>
    <row r="1506" spans="2:2" s="5" customFormat="1" x14ac:dyDescent="0.25">
      <c r="B1506" s="31" t="s">
        <v>1202</v>
      </c>
    </row>
    <row r="1507" spans="2:2" s="5" customFormat="1" x14ac:dyDescent="0.25">
      <c r="B1507" s="31" t="s">
        <v>1203</v>
      </c>
    </row>
    <row r="1508" spans="2:2" s="5" customFormat="1" x14ac:dyDescent="0.25">
      <c r="B1508" s="31" t="s">
        <v>1204</v>
      </c>
    </row>
    <row r="1509" spans="2:2" s="5" customFormat="1" x14ac:dyDescent="0.25">
      <c r="B1509" s="31" t="s">
        <v>1205</v>
      </c>
    </row>
    <row r="1510" spans="2:2" s="5" customFormat="1" x14ac:dyDescent="0.25">
      <c r="B1510" s="31" t="s">
        <v>1206</v>
      </c>
    </row>
    <row r="1511" spans="2:2" s="5" customFormat="1" x14ac:dyDescent="0.25">
      <c r="B1511" s="31" t="s">
        <v>1207</v>
      </c>
    </row>
    <row r="1512" spans="2:2" s="5" customFormat="1" x14ac:dyDescent="0.25">
      <c r="B1512" s="31" t="s">
        <v>1208</v>
      </c>
    </row>
    <row r="1513" spans="2:2" s="5" customFormat="1" x14ac:dyDescent="0.25">
      <c r="B1513" s="31" t="s">
        <v>1209</v>
      </c>
    </row>
    <row r="1514" spans="2:2" s="5" customFormat="1" x14ac:dyDescent="0.25">
      <c r="B1514" s="31" t="s">
        <v>1210</v>
      </c>
    </row>
    <row r="1515" spans="2:2" s="5" customFormat="1" x14ac:dyDescent="0.25">
      <c r="B1515" s="31" t="s">
        <v>1211</v>
      </c>
    </row>
    <row r="1516" spans="2:2" s="5" customFormat="1" x14ac:dyDescent="0.25">
      <c r="B1516" s="31" t="s">
        <v>1212</v>
      </c>
    </row>
    <row r="1517" spans="2:2" s="5" customFormat="1" x14ac:dyDescent="0.25">
      <c r="B1517" s="31" t="s">
        <v>1213</v>
      </c>
    </row>
    <row r="1518" spans="2:2" s="5" customFormat="1" x14ac:dyDescent="0.25">
      <c r="B1518" s="31" t="s">
        <v>1214</v>
      </c>
    </row>
    <row r="1519" spans="2:2" s="5" customFormat="1" x14ac:dyDescent="0.25">
      <c r="B1519" s="31" t="s">
        <v>1215</v>
      </c>
    </row>
    <row r="1520" spans="2:2" s="5" customFormat="1" x14ac:dyDescent="0.25">
      <c r="B1520" s="31" t="s">
        <v>1371</v>
      </c>
    </row>
    <row r="1521" spans="2:2" s="5" customFormat="1" x14ac:dyDescent="0.25">
      <c r="B1521" s="31" t="s">
        <v>1216</v>
      </c>
    </row>
    <row r="1522" spans="2:2" s="5" customFormat="1" x14ac:dyDescent="0.25">
      <c r="B1522" s="31" t="s">
        <v>1217</v>
      </c>
    </row>
    <row r="1523" spans="2:2" s="5" customFormat="1" x14ac:dyDescent="0.25">
      <c r="B1523" s="31" t="s">
        <v>1218</v>
      </c>
    </row>
    <row r="1524" spans="2:2" s="5" customFormat="1" x14ac:dyDescent="0.25">
      <c r="B1524" s="31" t="s">
        <v>1219</v>
      </c>
    </row>
    <row r="1525" spans="2:2" s="5" customFormat="1" x14ac:dyDescent="0.25">
      <c r="B1525" s="31" t="s">
        <v>1220</v>
      </c>
    </row>
    <row r="1526" spans="2:2" s="5" customFormat="1" x14ac:dyDescent="0.25">
      <c r="B1526" s="31" t="s">
        <v>1221</v>
      </c>
    </row>
    <row r="1527" spans="2:2" s="5" customFormat="1" x14ac:dyDescent="0.25">
      <c r="B1527" s="31" t="s">
        <v>1222</v>
      </c>
    </row>
    <row r="1528" spans="2:2" s="5" customFormat="1" x14ac:dyDescent="0.25">
      <c r="B1528" s="31" t="s">
        <v>1223</v>
      </c>
    </row>
    <row r="1529" spans="2:2" s="5" customFormat="1" x14ac:dyDescent="0.25">
      <c r="B1529" s="31" t="s">
        <v>1224</v>
      </c>
    </row>
    <row r="1530" spans="2:2" s="5" customFormat="1" x14ac:dyDescent="0.25">
      <c r="B1530" s="31" t="s">
        <v>1225</v>
      </c>
    </row>
    <row r="1531" spans="2:2" s="5" customFormat="1" x14ac:dyDescent="0.25">
      <c r="B1531" s="31" t="s">
        <v>1226</v>
      </c>
    </row>
    <row r="1532" spans="2:2" s="5" customFormat="1" x14ac:dyDescent="0.25">
      <c r="B1532" s="31" t="s">
        <v>1227</v>
      </c>
    </row>
    <row r="1533" spans="2:2" s="5" customFormat="1" x14ac:dyDescent="0.25">
      <c r="B1533" s="31" t="s">
        <v>1228</v>
      </c>
    </row>
    <row r="1534" spans="2:2" s="5" customFormat="1" x14ac:dyDescent="0.25">
      <c r="B1534" s="31" t="s">
        <v>1229</v>
      </c>
    </row>
    <row r="1535" spans="2:2" s="5" customFormat="1" x14ac:dyDescent="0.25">
      <c r="B1535" s="31" t="s">
        <v>1230</v>
      </c>
    </row>
    <row r="1536" spans="2:2" s="5" customFormat="1" x14ac:dyDescent="0.25">
      <c r="B1536" s="31" t="s">
        <v>1231</v>
      </c>
    </row>
    <row r="1537" spans="2:2" s="5" customFormat="1" x14ac:dyDescent="0.25">
      <c r="B1537" s="31" t="s">
        <v>1232</v>
      </c>
    </row>
    <row r="1538" spans="2:2" s="5" customFormat="1" x14ac:dyDescent="0.25">
      <c r="B1538" s="31" t="s">
        <v>1233</v>
      </c>
    </row>
    <row r="1539" spans="2:2" s="5" customFormat="1" x14ac:dyDescent="0.25">
      <c r="B1539" s="31" t="s">
        <v>1234</v>
      </c>
    </row>
    <row r="1540" spans="2:2" s="5" customFormat="1" x14ac:dyDescent="0.25">
      <c r="B1540" s="5" t="s">
        <v>1372</v>
      </c>
    </row>
    <row r="1541" spans="2:2" s="5" customFormat="1" x14ac:dyDescent="0.25">
      <c r="B1541" s="5" t="s">
        <v>1235</v>
      </c>
    </row>
    <row r="1542" spans="2:2" s="5" customFormat="1" x14ac:dyDescent="0.25">
      <c r="B1542" s="5" t="s">
        <v>1236</v>
      </c>
    </row>
    <row r="1543" spans="2:2" s="5" customFormat="1" x14ac:dyDescent="0.25">
      <c r="B1543" s="5" t="s">
        <v>1237</v>
      </c>
    </row>
    <row r="1544" spans="2:2" s="5" customFormat="1" x14ac:dyDescent="0.25">
      <c r="B1544" s="5" t="s">
        <v>1238</v>
      </c>
    </row>
    <row r="1545" spans="2:2" s="5" customFormat="1" x14ac:dyDescent="0.25">
      <c r="B1545" s="5" t="s">
        <v>1239</v>
      </c>
    </row>
    <row r="1546" spans="2:2" s="5" customFormat="1" x14ac:dyDescent="0.25">
      <c r="B1546" s="5" t="s">
        <v>1240</v>
      </c>
    </row>
    <row r="1547" spans="2:2" s="5" customFormat="1" x14ac:dyDescent="0.25">
      <c r="B1547" s="5" t="s">
        <v>1241</v>
      </c>
    </row>
    <row r="1548" spans="2:2" s="5" customFormat="1" x14ac:dyDescent="0.25">
      <c r="B1548" s="5" t="s">
        <v>1242</v>
      </c>
    </row>
    <row r="1549" spans="2:2" s="5" customFormat="1" x14ac:dyDescent="0.25">
      <c r="B1549" s="5" t="s">
        <v>1243</v>
      </c>
    </row>
    <row r="1550" spans="2:2" s="5" customFormat="1" x14ac:dyDescent="0.25">
      <c r="B1550" s="5" t="s">
        <v>1244</v>
      </c>
    </row>
    <row r="1551" spans="2:2" s="5" customFormat="1" x14ac:dyDescent="0.25">
      <c r="B1551" s="5" t="s">
        <v>1246</v>
      </c>
    </row>
    <row r="1552" spans="2:2" s="5" customFormat="1" x14ac:dyDescent="0.25">
      <c r="B1552" s="5" t="s">
        <v>1245</v>
      </c>
    </row>
    <row r="1553" spans="2:2" s="5" customFormat="1" x14ac:dyDescent="0.25">
      <c r="B1553" s="5" t="s">
        <v>1247</v>
      </c>
    </row>
    <row r="1554" spans="2:2" s="5" customFormat="1" x14ac:dyDescent="0.25">
      <c r="B1554" s="5" t="s">
        <v>1248</v>
      </c>
    </row>
    <row r="1555" spans="2:2" s="5" customFormat="1" x14ac:dyDescent="0.25">
      <c r="B1555" s="5" t="s">
        <v>1249</v>
      </c>
    </row>
    <row r="1556" spans="2:2" s="5" customFormat="1" x14ac:dyDescent="0.25">
      <c r="B1556" s="5" t="s">
        <v>1250</v>
      </c>
    </row>
    <row r="1557" spans="2:2" s="5" customFormat="1" x14ac:dyDescent="0.25">
      <c r="B1557" s="5" t="s">
        <v>1251</v>
      </c>
    </row>
    <row r="1558" spans="2:2" s="5" customFormat="1" x14ac:dyDescent="0.25">
      <c r="B1558" s="5" t="s">
        <v>1252</v>
      </c>
    </row>
    <row r="1559" spans="2:2" s="5" customFormat="1" x14ac:dyDescent="0.25">
      <c r="B1559" s="5" t="s">
        <v>1253</v>
      </c>
    </row>
    <row r="1560" spans="2:2" s="5" customFormat="1" x14ac:dyDescent="0.25">
      <c r="B1560" s="5" t="s">
        <v>1373</v>
      </c>
    </row>
    <row r="1561" spans="2:2" s="5" customFormat="1" x14ac:dyDescent="0.25">
      <c r="B1561" s="5" t="s">
        <v>1254</v>
      </c>
    </row>
    <row r="1562" spans="2:2" s="5" customFormat="1" x14ac:dyDescent="0.25">
      <c r="B1562" s="5" t="s">
        <v>1255</v>
      </c>
    </row>
    <row r="1563" spans="2:2" s="5" customFormat="1" x14ac:dyDescent="0.25">
      <c r="B1563" s="5" t="s">
        <v>1256</v>
      </c>
    </row>
    <row r="1564" spans="2:2" s="5" customFormat="1" x14ac:dyDescent="0.25">
      <c r="B1564" s="5" t="s">
        <v>1257</v>
      </c>
    </row>
    <row r="1565" spans="2:2" s="5" customFormat="1" x14ac:dyDescent="0.25">
      <c r="B1565" s="5" t="s">
        <v>1258</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Quantitative</vt:lpstr>
      <vt:lpstr>Qualitative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Powell (kjpowell)</dc:creator>
  <cp:lastModifiedBy>Stephanie Zuckerman (szckrman)</cp:lastModifiedBy>
  <cp:lastPrinted>2013-11-27T18:57:40Z</cp:lastPrinted>
  <dcterms:created xsi:type="dcterms:W3CDTF">2012-02-15T15:43:41Z</dcterms:created>
  <dcterms:modified xsi:type="dcterms:W3CDTF">2016-02-23T20:48:36Z</dcterms:modified>
</cp:coreProperties>
</file>